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6a9b888ff2c2c8/Documents/TESIS Monitoreo rufford PD/"/>
    </mc:Choice>
  </mc:AlternateContent>
  <xr:revisionPtr revIDLastSave="0" documentId="8_{C8C30A64-35E7-4D72-BF9E-B9DA01C90902}" xr6:coauthVersionLast="47" xr6:coauthVersionMax="47" xr10:uidLastSave="{00000000-0000-0000-0000-000000000000}"/>
  <bookViews>
    <workbookView xWindow="-108" yWindow="-108" windowWidth="23256" windowHeight="13896" activeTab="1" xr2:uid="{637A4277-0338-4130-A2EC-144B9C3E77E1}"/>
  </bookViews>
  <sheets>
    <sheet name="Matriz " sheetId="1" r:id="rId1"/>
    <sheet name="Trajectorie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V18" i="1"/>
  <c r="V17" i="1"/>
  <c r="V16" i="1"/>
  <c r="Q16" i="1"/>
  <c r="R12" i="1"/>
  <c r="S12" i="1" s="1"/>
  <c r="S11" i="1"/>
  <c r="S10" i="1"/>
  <c r="R6" i="1"/>
  <c r="S6" i="1" s="1"/>
  <c r="S5" i="1"/>
  <c r="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tc={F60685F1-F117-4083-9001-ADBBE2A59836}</author>
    <author>tc={52366371-F64F-46BD-8F57-D8BCE3E3E8DE}</author>
  </authors>
  <commentList>
    <comment ref="G2" authorId="0" shapeId="0" xr:uid="{F60685F1-F117-4083-9001-ADBBE2A5983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0-100
0 zigzag circular
100recto</t>
      </text>
    </comment>
    <comment ref="H2" authorId="1" shapeId="0" xr:uid="{52366371-F64F-46BD-8F57-D8BCE3E3E8D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Valores bajos representa smooth (trayectorias más directas o rectas)
Valores altos representa erratico (trayectorias mas zigzagueantes)
Respuesta:
    Valores son grados/ degrees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xx</author>
  </authors>
  <commentList>
    <comment ref="K2" authorId="0" shapeId="0" xr:uid="{08E7CCC6-9585-48FB-A660-E91E85F9B082}">
      <text>
        <r>
          <rPr>
            <sz val="8"/>
            <color indexed="81"/>
            <rFont val="Tahoma"/>
            <family val="2"/>
          </rPr>
          <t>Indica el Huso (o Zona UTM) en el que están las coordenadas que se quieren convertir.</t>
        </r>
      </text>
    </comment>
    <comment ref="K3" authorId="0" shapeId="0" xr:uid="{62109728-8C25-4EBC-AF7C-632C71A978E4}">
      <text>
        <r>
          <rPr>
            <sz val="8"/>
            <color indexed="81"/>
            <rFont val="Tahoma"/>
            <family val="2"/>
          </rPr>
          <t>Indica si las coordenadas a convertir están en el hemisferio Norte (N) o en el Sur (S).</t>
        </r>
      </text>
    </comment>
  </commentList>
</comments>
</file>

<file path=xl/sharedStrings.xml><?xml version="1.0" encoding="utf-8"?>
<sst xmlns="http://schemas.openxmlformats.org/spreadsheetml/2006/main" count="354" uniqueCount="133">
  <si>
    <t>VARIABLES INDEP</t>
  </si>
  <si>
    <t>VARIABLES DEP</t>
  </si>
  <si>
    <t>ID</t>
  </si>
  <si>
    <t>Distancia (m)</t>
  </si>
  <si>
    <t>Pinger status</t>
  </si>
  <si>
    <t>Surface time (min)</t>
  </si>
  <si>
    <t>BF</t>
  </si>
  <si>
    <t>Dive time (min)</t>
  </si>
  <si>
    <t>Directness index</t>
  </si>
  <si>
    <t>Deviation index</t>
  </si>
  <si>
    <t>Group composition</t>
  </si>
  <si>
    <t>Track Distance from Pinger (m)</t>
  </si>
  <si>
    <t>Total days monitored</t>
  </si>
  <si>
    <t>Days with pinger on</t>
  </si>
  <si>
    <t>days with pinger off</t>
  </si>
  <si>
    <t>distance range</t>
  </si>
  <si>
    <t xml:space="preserve">Total whale tracks </t>
  </si>
  <si>
    <t>%</t>
  </si>
  <si>
    <t>MN17</t>
  </si>
  <si>
    <t>D</t>
  </si>
  <si>
    <t>OFF</t>
  </si>
  <si>
    <t>Single</t>
  </si>
  <si>
    <t>S</t>
  </si>
  <si>
    <t>MN25</t>
  </si>
  <si>
    <t>MCE+</t>
  </si>
  <si>
    <t>ON</t>
  </si>
  <si>
    <t>Inside range</t>
  </si>
  <si>
    <t>500m</t>
  </si>
  <si>
    <t>DUO</t>
  </si>
  <si>
    <t>MN26</t>
  </si>
  <si>
    <t xml:space="preserve"> -  </t>
  </si>
  <si>
    <t>MC</t>
  </si>
  <si>
    <t>1000m</t>
  </si>
  <si>
    <t>Groups &gt;3</t>
  </si>
  <si>
    <t>G</t>
  </si>
  <si>
    <t>MN28</t>
  </si>
  <si>
    <t xml:space="preserve"> - </t>
  </si>
  <si>
    <t>Mother + Calf</t>
  </si>
  <si>
    <t>M+C</t>
  </si>
  <si>
    <t>MN34</t>
  </si>
  <si>
    <t>-</t>
  </si>
  <si>
    <t>M+C+E</t>
  </si>
  <si>
    <t>MN36</t>
  </si>
  <si>
    <t>MN52</t>
  </si>
  <si>
    <t>Inside (500 y 1000m)</t>
  </si>
  <si>
    <t>Outside (500 y 1000m)</t>
  </si>
  <si>
    <t>Total</t>
  </si>
  <si>
    <t>MN57</t>
  </si>
  <si>
    <t>Pinger on</t>
  </si>
  <si>
    <t>MN59</t>
  </si>
  <si>
    <t>Pinger off</t>
  </si>
  <si>
    <t>MN60</t>
  </si>
  <si>
    <t>MN65</t>
  </si>
  <si>
    <t>MN76</t>
  </si>
  <si>
    <t>MCE</t>
  </si>
  <si>
    <t>MN79</t>
  </si>
  <si>
    <t>MN83</t>
  </si>
  <si>
    <t xml:space="preserve"> -</t>
  </si>
  <si>
    <t>MN85</t>
  </si>
  <si>
    <t>MN93</t>
  </si>
  <si>
    <t>MN97</t>
  </si>
  <si>
    <t>MN98</t>
  </si>
  <si>
    <t>MN99</t>
  </si>
  <si>
    <t>MN2</t>
  </si>
  <si>
    <t>MN3</t>
  </si>
  <si>
    <t>MN9</t>
  </si>
  <si>
    <t>MN14</t>
  </si>
  <si>
    <t>Type</t>
  </si>
  <si>
    <t>(%)</t>
  </si>
  <si>
    <t>Tipo</t>
  </si>
  <si>
    <t>Group Composition</t>
  </si>
  <si>
    <t>MN20</t>
  </si>
  <si>
    <t xml:space="preserve"> MC Groups</t>
  </si>
  <si>
    <t>MN21</t>
  </si>
  <si>
    <t>Duo</t>
  </si>
  <si>
    <t>MN29</t>
  </si>
  <si>
    <t>MN33</t>
  </si>
  <si>
    <t>G&gt;3</t>
  </si>
  <si>
    <t>MN35</t>
  </si>
  <si>
    <t>MN47</t>
  </si>
  <si>
    <t>MN48</t>
  </si>
  <si>
    <t>MN50</t>
  </si>
  <si>
    <t>MN51</t>
  </si>
  <si>
    <t>MN53</t>
  </si>
  <si>
    <t>MN55</t>
  </si>
  <si>
    <t>MN56</t>
  </si>
  <si>
    <t>MN94</t>
  </si>
  <si>
    <t>MN95</t>
  </si>
  <si>
    <t>MN96</t>
  </si>
  <si>
    <t>MN100</t>
  </si>
  <si>
    <t>MN101</t>
  </si>
  <si>
    <t>MN103</t>
  </si>
  <si>
    <t>MN68</t>
  </si>
  <si>
    <t>MN72</t>
  </si>
  <si>
    <t>MN75</t>
  </si>
  <si>
    <t>MN87</t>
  </si>
  <si>
    <t>MN88</t>
  </si>
  <si>
    <t>MN90</t>
  </si>
  <si>
    <t>MN91</t>
  </si>
  <si>
    <t>14/10/2022</t>
  </si>
  <si>
    <t>N</t>
  </si>
  <si>
    <t>SO</t>
  </si>
  <si>
    <t>30/09/2022</t>
  </si>
  <si>
    <t>29/09/2022</t>
  </si>
  <si>
    <t>28/09/2022</t>
  </si>
  <si>
    <t>26/09/2022</t>
  </si>
  <si>
    <t>25/09/2022</t>
  </si>
  <si>
    <t>23/09/2022</t>
  </si>
  <si>
    <t>22/09/2022</t>
  </si>
  <si>
    <t>21/09/2022</t>
  </si>
  <si>
    <t>18/09/2022</t>
  </si>
  <si>
    <t>17/09/2022</t>
  </si>
  <si>
    <t>15/09/2022</t>
  </si>
  <si>
    <t>14/09/2022</t>
  </si>
  <si>
    <t>13/9/2022</t>
  </si>
  <si>
    <t>N/S</t>
  </si>
  <si>
    <t>SE</t>
  </si>
  <si>
    <t>S/N</t>
  </si>
  <si>
    <t>M</t>
  </si>
  <si>
    <t>UTM</t>
  </si>
  <si>
    <t>Date</t>
  </si>
  <si>
    <t>Species ID</t>
  </si>
  <si>
    <t>Direction</t>
  </si>
  <si>
    <t xml:space="preserve"> PINGER ON</t>
  </si>
  <si>
    <t>YES</t>
  </si>
  <si>
    <t>NO</t>
  </si>
  <si>
    <t>East</t>
  </si>
  <si>
    <t>North</t>
  </si>
  <si>
    <t>Range (m)</t>
  </si>
  <si>
    <t>Input data</t>
  </si>
  <si>
    <t>Zone</t>
  </si>
  <si>
    <t>Hemisphere</t>
  </si>
  <si>
    <t>Latitude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</si>
</sst>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"/>
    <numFmt numFmtId="166" formatCode="General\ &quot;''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4747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ptos Narrow"/>
      <family val="2"/>
      <scheme val="minor"/>
    </font>
    <font>
      <sz val="8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5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1" fontId="3" fillId="0" borderId="1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1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2" fontId="3" fillId="0" borderId="15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right"/>
    </xf>
    <xf numFmtId="2" fontId="0" fillId="0" borderId="0" xfId="0" applyNumberFormat="1"/>
    <xf numFmtId="0" fontId="0" fillId="5" borderId="12" xfId="0" applyFill="1" applyBorder="1"/>
    <xf numFmtId="0" fontId="0" fillId="5" borderId="10" xfId="0" applyFill="1" applyBorder="1"/>
    <xf numFmtId="0" fontId="0" fillId="5" borderId="4" xfId="0" applyFill="1" applyBorder="1"/>
    <xf numFmtId="0" fontId="0" fillId="0" borderId="6" xfId="0" applyBorder="1"/>
    <xf numFmtId="2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12" xfId="0" applyNumberFormat="1" applyFont="1" applyBorder="1"/>
    <xf numFmtId="0" fontId="3" fillId="0" borderId="3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11" xfId="0" applyNumberFormat="1" applyFont="1" applyBorder="1"/>
    <xf numFmtId="0" fontId="3" fillId="0" borderId="3" xfId="0" applyFont="1" applyBorder="1"/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5" fillId="0" borderId="0" xfId="0" applyFont="1"/>
    <xf numFmtId="0" fontId="8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0" fillId="0" borderId="1" xfId="0" applyBorder="1"/>
    <xf numFmtId="0" fontId="8" fillId="0" borderId="1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0" fillId="0" borderId="9" xfId="0" applyBorder="1"/>
    <xf numFmtId="164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2" borderId="9" xfId="0" applyFill="1" applyBorder="1"/>
    <xf numFmtId="14" fontId="8" fillId="0" borderId="8" xfId="1" applyNumberFormat="1" applyFont="1" applyBorder="1" applyAlignment="1">
      <alignment horizontal="center" vertical="center"/>
    </xf>
    <xf numFmtId="0" fontId="0" fillId="7" borderId="0" xfId="0" applyFill="1"/>
    <xf numFmtId="0" fontId="8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0" fillId="8" borderId="1" xfId="0" applyFill="1" applyBorder="1"/>
    <xf numFmtId="0" fontId="0" fillId="8" borderId="0" xfId="0" applyFill="1"/>
    <xf numFmtId="0" fontId="0" fillId="8" borderId="9" xfId="0" applyFill="1" applyBorder="1"/>
    <xf numFmtId="0" fontId="0" fillId="9" borderId="0" xfId="0" applyFill="1"/>
    <xf numFmtId="0" fontId="0" fillId="10" borderId="1" xfId="0" applyFill="1" applyBorder="1"/>
    <xf numFmtId="0" fontId="0" fillId="10" borderId="0" xfId="0" applyFill="1"/>
    <xf numFmtId="0" fontId="0" fillId="10" borderId="9" xfId="0" applyFill="1" applyBorder="1"/>
    <xf numFmtId="0" fontId="0" fillId="11" borderId="0" xfId="0" applyFill="1"/>
    <xf numFmtId="0" fontId="0" fillId="12" borderId="1" xfId="0" applyFill="1" applyBorder="1"/>
    <xf numFmtId="0" fontId="0" fillId="12" borderId="0" xfId="0" applyFill="1"/>
    <xf numFmtId="0" fontId="0" fillId="12" borderId="9" xfId="0" applyFill="1" applyBorder="1"/>
    <xf numFmtId="0" fontId="0" fillId="13" borderId="0" xfId="0" applyFill="1"/>
    <xf numFmtId="0" fontId="10" fillId="0" borderId="2" xfId="1" applyFont="1" applyBorder="1" applyAlignment="1">
      <alignment horizontal="center" vertical="center"/>
    </xf>
    <xf numFmtId="0" fontId="0" fillId="14" borderId="1" xfId="0" applyFill="1" applyBorder="1"/>
    <xf numFmtId="0" fontId="10" fillId="0" borderId="15" xfId="1" applyFont="1" applyBorder="1" applyAlignment="1">
      <alignment horizontal="center" vertical="center"/>
    </xf>
    <xf numFmtId="0" fontId="0" fillId="14" borderId="0" xfId="0" applyFill="1"/>
    <xf numFmtId="0" fontId="10" fillId="0" borderId="10" xfId="1" applyFont="1" applyBorder="1" applyAlignment="1">
      <alignment horizontal="center" vertical="center"/>
    </xf>
    <xf numFmtId="0" fontId="0" fillId="14" borderId="9" xfId="0" applyFill="1" applyBorder="1"/>
    <xf numFmtId="0" fontId="0" fillId="15" borderId="0" xfId="0" applyFill="1"/>
    <xf numFmtId="0" fontId="0" fillId="16" borderId="1" xfId="0" applyFill="1" applyBorder="1"/>
    <xf numFmtId="0" fontId="0" fillId="16" borderId="0" xfId="0" applyFill="1"/>
    <xf numFmtId="0" fontId="0" fillId="16" borderId="9" xfId="0" applyFill="1" applyBorder="1"/>
    <xf numFmtId="0" fontId="0" fillId="17" borderId="0" xfId="0" applyFill="1"/>
    <xf numFmtId="0" fontId="0" fillId="18" borderId="1" xfId="0" applyFill="1" applyBorder="1"/>
    <xf numFmtId="0" fontId="0" fillId="18" borderId="0" xfId="0" applyFill="1"/>
    <xf numFmtId="0" fontId="0" fillId="18" borderId="9" xfId="0" applyFill="1" applyBorder="1"/>
    <xf numFmtId="0" fontId="0" fillId="19" borderId="0" xfId="0" applyFill="1"/>
    <xf numFmtId="0" fontId="0" fillId="20" borderId="1" xfId="0" applyFill="1" applyBorder="1"/>
    <xf numFmtId="0" fontId="0" fillId="20" borderId="0" xfId="0" applyFill="1"/>
    <xf numFmtId="0" fontId="0" fillId="20" borderId="9" xfId="0" applyFill="1" applyBorder="1"/>
    <xf numFmtId="0" fontId="0" fillId="21" borderId="0" xfId="0" applyFill="1"/>
    <xf numFmtId="0" fontId="0" fillId="22" borderId="1" xfId="0" applyFill="1" applyBorder="1"/>
    <xf numFmtId="0" fontId="0" fillId="22" borderId="0" xfId="0" applyFill="1"/>
    <xf numFmtId="0" fontId="0" fillId="22" borderId="9" xfId="0" applyFill="1" applyBorder="1"/>
    <xf numFmtId="0" fontId="0" fillId="23" borderId="0" xfId="0" applyFill="1"/>
    <xf numFmtId="165" fontId="0" fillId="24" borderId="1" xfId="0" applyNumberFormat="1" applyFill="1" applyBorder="1"/>
    <xf numFmtId="0" fontId="0" fillId="24" borderId="1" xfId="0" applyFill="1" applyBorder="1"/>
    <xf numFmtId="0" fontId="0" fillId="24" borderId="0" xfId="0" applyFill="1"/>
    <xf numFmtId="0" fontId="0" fillId="24" borderId="9" xfId="0" applyFill="1" applyBorder="1"/>
    <xf numFmtId="0" fontId="0" fillId="25" borderId="0" xfId="0" applyFill="1"/>
    <xf numFmtId="0" fontId="0" fillId="26" borderId="1" xfId="0" applyFill="1" applyBorder="1"/>
    <xf numFmtId="0" fontId="0" fillId="26" borderId="0" xfId="0" applyFill="1"/>
    <xf numFmtId="0" fontId="0" fillId="26" borderId="9" xfId="0" applyFill="1" applyBorder="1"/>
    <xf numFmtId="0" fontId="0" fillId="27" borderId="0" xfId="0" applyFill="1"/>
    <xf numFmtId="0" fontId="0" fillId="28" borderId="1" xfId="0" applyFill="1" applyBorder="1"/>
    <xf numFmtId="0" fontId="11" fillId="28" borderId="1" xfId="0" applyFont="1" applyFill="1" applyBorder="1"/>
    <xf numFmtId="0" fontId="0" fillId="28" borderId="0" xfId="0" applyFill="1"/>
    <xf numFmtId="0" fontId="0" fillId="28" borderId="9" xfId="0" applyFill="1" applyBorder="1"/>
    <xf numFmtId="0" fontId="0" fillId="0" borderId="15" xfId="0" applyBorder="1" applyAlignment="1">
      <alignment horizontal="center"/>
    </xf>
    <xf numFmtId="0" fontId="0" fillId="29" borderId="0" xfId="0" applyFill="1"/>
    <xf numFmtId="0" fontId="0" fillId="0" borderId="10" xfId="0" applyBorder="1" applyAlignment="1">
      <alignment horizontal="center"/>
    </xf>
    <xf numFmtId="0" fontId="0" fillId="30" borderId="1" xfId="0" applyFill="1" applyBorder="1"/>
    <xf numFmtId="0" fontId="0" fillId="30" borderId="0" xfId="0" applyFill="1"/>
    <xf numFmtId="0" fontId="0" fillId="30" borderId="9" xfId="0" applyFill="1" applyBorder="1"/>
    <xf numFmtId="0" fontId="0" fillId="31" borderId="0" xfId="0" applyFill="1"/>
    <xf numFmtId="0" fontId="0" fillId="32" borderId="1" xfId="0" applyFill="1" applyBorder="1"/>
    <xf numFmtId="0" fontId="0" fillId="32" borderId="0" xfId="0" applyFill="1"/>
    <xf numFmtId="0" fontId="0" fillId="32" borderId="9" xfId="0" applyFill="1" applyBorder="1"/>
    <xf numFmtId="0" fontId="0" fillId="33" borderId="0" xfId="0" applyFill="1"/>
    <xf numFmtId="0" fontId="0" fillId="34" borderId="1" xfId="0" applyFill="1" applyBorder="1"/>
    <xf numFmtId="0" fontId="0" fillId="34" borderId="0" xfId="0" applyFill="1"/>
    <xf numFmtId="0" fontId="0" fillId="34" borderId="9" xfId="0" applyFill="1" applyBorder="1"/>
    <xf numFmtId="0" fontId="0" fillId="35" borderId="0" xfId="0" applyFill="1"/>
    <xf numFmtId="0" fontId="0" fillId="36" borderId="1" xfId="0" applyFill="1" applyBorder="1"/>
    <xf numFmtId="0" fontId="0" fillId="36" borderId="13" xfId="0" applyFill="1" applyBorder="1"/>
    <xf numFmtId="0" fontId="0" fillId="36" borderId="0" xfId="0" applyFill="1"/>
    <xf numFmtId="0" fontId="0" fillId="36" borderId="3" xfId="0" applyFill="1" applyBorder="1"/>
    <xf numFmtId="0" fontId="0" fillId="36" borderId="9" xfId="0" applyFill="1" applyBorder="1"/>
    <xf numFmtId="0" fontId="0" fillId="36" borderId="8" xfId="0" applyFill="1" applyBorder="1"/>
    <xf numFmtId="0" fontId="0" fillId="37" borderId="0" xfId="0" applyFill="1"/>
    <xf numFmtId="0" fontId="0" fillId="38" borderId="1" xfId="0" applyFill="1" applyBorder="1"/>
    <xf numFmtId="0" fontId="12" fillId="38" borderId="1" xfId="0" applyFont="1" applyFill="1" applyBorder="1"/>
    <xf numFmtId="0" fontId="0" fillId="38" borderId="0" xfId="0" applyFill="1"/>
    <xf numFmtId="0" fontId="0" fillId="38" borderId="9" xfId="0" applyFill="1" applyBorder="1"/>
    <xf numFmtId="0" fontId="0" fillId="39" borderId="0" xfId="0" applyFill="1"/>
    <xf numFmtId="0" fontId="0" fillId="3" borderId="1" xfId="0" applyFill="1" applyBorder="1"/>
    <xf numFmtId="0" fontId="0" fillId="3" borderId="0" xfId="0" applyFill="1"/>
    <xf numFmtId="0" fontId="0" fillId="3" borderId="9" xfId="0" applyFill="1" applyBorder="1"/>
    <xf numFmtId="0" fontId="0" fillId="9" borderId="1" xfId="0" applyFill="1" applyBorder="1"/>
    <xf numFmtId="0" fontId="0" fillId="9" borderId="9" xfId="0" applyFill="1" applyBorder="1"/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11" borderId="9" xfId="0" applyFill="1" applyBorder="1"/>
    <xf numFmtId="0" fontId="0" fillId="40" borderId="1" xfId="0" applyFill="1" applyBorder="1"/>
    <xf numFmtId="0" fontId="0" fillId="40" borderId="0" xfId="0" applyFill="1"/>
    <xf numFmtId="0" fontId="0" fillId="40" borderId="9" xfId="0" applyFill="1" applyBorder="1"/>
    <xf numFmtId="0" fontId="0" fillId="41" borderId="0" xfId="0" applyFill="1"/>
    <xf numFmtId="14" fontId="0" fillId="0" borderId="2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8" fillId="0" borderId="1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42" borderId="1" xfId="0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42" borderId="0" xfId="0" applyFill="1"/>
    <xf numFmtId="0" fontId="1" fillId="0" borderId="3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42" borderId="9" xfId="0" applyFill="1" applyBorder="1"/>
    <xf numFmtId="0" fontId="1" fillId="0" borderId="12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37" borderId="0" xfId="0" applyNumberFormat="1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6" fontId="5" fillId="0" borderId="5" xfId="1" applyNumberFormat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/>
    </xf>
    <xf numFmtId="0" fontId="13" fillId="10" borderId="9" xfId="1" applyFont="1" applyFill="1" applyBorder="1" applyAlignment="1">
      <alignment horizontal="center" vertical="center"/>
    </xf>
    <xf numFmtId="0" fontId="13" fillId="10" borderId="8" xfId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</cellXfs>
  <cellStyles count="2">
    <cellStyle name="Normal" xfId="0" builtinId="0"/>
    <cellStyle name="Normal_DERIVADORES" xfId="1" xr:uid="{74046BE6-F821-4F5D-AB37-EFDE06D28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'!$S$16</c:f>
              <c:strCache>
                <c:ptCount val="1"/>
                <c:pt idx="0">
                  <c:v> MC Groups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'Matriz '!$U$15</c:f>
              <c:strCache>
                <c:ptCount val="1"/>
                <c:pt idx="0">
                  <c:v>Group Composition</c:v>
                </c:pt>
              </c:strCache>
            </c:strRef>
          </c:cat>
          <c:val>
            <c:numRef>
              <c:f>'Matriz '!$U$16</c:f>
              <c:numCache>
                <c:formatCode>0</c:formatCode>
                <c:ptCount val="1"/>
                <c:pt idx="0">
                  <c:v>70.83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4-40F5-9727-E9ABE7A2F59F}"/>
            </c:ext>
          </c:extLst>
        </c:ser>
        <c:ser>
          <c:idx val="1"/>
          <c:order val="1"/>
          <c:tx>
            <c:strRef>
              <c:f>'Matriz '!$S$17</c:f>
              <c:strCache>
                <c:ptCount val="1"/>
                <c:pt idx="0">
                  <c:v>Duo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'Matriz '!$U$15</c:f>
              <c:strCache>
                <c:ptCount val="1"/>
                <c:pt idx="0">
                  <c:v>Group Composition</c:v>
                </c:pt>
              </c:strCache>
            </c:strRef>
          </c:cat>
          <c:val>
            <c:numRef>
              <c:f>'Matriz '!$U$17</c:f>
              <c:numCache>
                <c:formatCode>0</c:formatCode>
                <c:ptCount val="1"/>
                <c:pt idx="0">
                  <c:v>14.58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4-40F5-9727-E9ABE7A2F59F}"/>
            </c:ext>
          </c:extLst>
        </c:ser>
        <c:ser>
          <c:idx val="2"/>
          <c:order val="2"/>
          <c:tx>
            <c:strRef>
              <c:f>'Matriz '!$S$18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'Matriz '!$U$15</c:f>
              <c:strCache>
                <c:ptCount val="1"/>
                <c:pt idx="0">
                  <c:v>Group Composition</c:v>
                </c:pt>
              </c:strCache>
            </c:strRef>
          </c:cat>
          <c:val>
            <c:numRef>
              <c:f>'Matriz '!$U$18</c:f>
              <c:numCache>
                <c:formatCode>0</c:formatCode>
                <c:ptCount val="1"/>
                <c:pt idx="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4-40F5-9727-E9ABE7A2F59F}"/>
            </c:ext>
          </c:extLst>
        </c:ser>
        <c:ser>
          <c:idx val="3"/>
          <c:order val="3"/>
          <c:tx>
            <c:strRef>
              <c:f>'Matriz '!$S$19</c:f>
              <c:strCache>
                <c:ptCount val="1"/>
                <c:pt idx="0">
                  <c:v>Groups &gt;3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'Matriz '!$U$15</c:f>
              <c:strCache>
                <c:ptCount val="1"/>
                <c:pt idx="0">
                  <c:v>Group Composition</c:v>
                </c:pt>
              </c:strCache>
            </c:strRef>
          </c:cat>
          <c:val>
            <c:numRef>
              <c:f>'Matriz '!$U$19</c:f>
              <c:numCache>
                <c:formatCode>0</c:formatCode>
                <c:ptCount val="1"/>
                <c:pt idx="0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4-40F5-9727-E9ABE7A2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194976"/>
        <c:axId val="1502195456"/>
      </c:barChart>
      <c:catAx>
        <c:axId val="15021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2195456"/>
        <c:crosses val="autoZero"/>
        <c:auto val="1"/>
        <c:lblAlgn val="ctr"/>
        <c:lblOffset val="100"/>
        <c:noMultiLvlLbl val="0"/>
      </c:catAx>
      <c:valAx>
        <c:axId val="1502195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ysClr val="windowText" lastClr="000000"/>
                    </a:solidFill>
                  </a:rPr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219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461216</xdr:colOff>
      <xdr:row>24</xdr:row>
      <xdr:rowOff>80874</xdr:rowOff>
    </xdr:from>
    <xdr:to>
      <xdr:col>22</xdr:col>
      <xdr:colOff>692131</xdr:colOff>
      <xdr:row>36</xdr:row>
      <xdr:rowOff>163888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DD4196-A157-497C-B42C-359BB663B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16A9B888FF2C2C8/Documents/TESIS%20Monitoreo%20rufford%20PD/EXCEL%20LIMPIEZA.xlsx" TargetMode="External"/><Relationship Id="rId1" Type="http://schemas.openxmlformats.org/officeDocument/2006/relationships/externalLinkPath" Target="EXCEL%20LIMPIE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PLOS"/>
      <sheetName val="BUCEO"/>
      <sheetName val="TIEMPO EN SUPERFICIE (2)"/>
      <sheetName val="Deviation index"/>
      <sheetName val="Directness index"/>
      <sheetName val="Distancia"/>
      <sheetName val="Matriz (2)"/>
      <sheetName val="Matriz"/>
      <sheetName val="BOXPLOT GRUP (2)"/>
      <sheetName val="Boxplot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U25" t="str">
            <v>Group Composition</v>
          </cell>
        </row>
        <row r="26">
          <cell r="S26" t="str">
            <v xml:space="preserve"> MC Groups</v>
          </cell>
          <cell r="U26">
            <v>70.83</v>
          </cell>
        </row>
        <row r="27">
          <cell r="S27" t="str">
            <v>Duo</v>
          </cell>
          <cell r="U27">
            <v>14.58</v>
          </cell>
        </row>
        <row r="28">
          <cell r="S28" t="str">
            <v>Single</v>
          </cell>
          <cell r="U28">
            <v>12.5</v>
          </cell>
        </row>
        <row r="29">
          <cell r="S29" t="str">
            <v>Groups &gt;3</v>
          </cell>
          <cell r="U29">
            <v>2.08</v>
          </cell>
        </row>
      </sheetData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nette Galan" id="{93BAFF3A-46AC-4747-9C07-3AFAF94D43E6}" userId="816a9b888ff2c2c8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4-07-03T14:14:12.43" personId="{93BAFF3A-46AC-4747-9C07-3AFAF94D43E6}" id="{F60685F1-F117-4083-9001-ADBBE2A59836}">
    <text>0-100
0 zigzag circular
100recto</text>
  </threadedComment>
  <threadedComment ref="H2" dT="2024-07-03T14:20:34.39" personId="{93BAFF3A-46AC-4747-9C07-3AFAF94D43E6}" id="{52366371-F64F-46BD-8F57-D8BCE3E3E8DE}">
    <text xml:space="preserve">Valores bajos representa smooth (trayectorias más directas o rectas)
Valores altos representa erratico (trayectorias mas zigzagueantes)
</text>
  </threadedComment>
  <threadedComment ref="H2" dT="2024-07-03T14:21:49.83" personId="{93BAFF3A-46AC-4747-9C07-3AFAF94D43E6}" id="{73239AC9-49A9-4F2E-8F76-48F216C21997}" parentId="{52366371-F64F-46BD-8F57-D8BCE3E3E8DE}">
    <text>Valores son grados/ degrees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68DF-F75C-4355-92F3-7CBA4B4A507B}">
  <dimension ref="A1:W55"/>
  <sheetViews>
    <sheetView zoomScale="48" zoomScaleNormal="40" workbookViewId="0">
      <selection activeCell="O55" sqref="O55"/>
    </sheetView>
  </sheetViews>
  <sheetFormatPr baseColWidth="10" defaultRowHeight="14.4" x14ac:dyDescent="0.3"/>
  <cols>
    <col min="2" max="2" width="12.6640625" customWidth="1"/>
    <col min="4" max="4" width="13.33203125" customWidth="1"/>
    <col min="7" max="7" width="12.6640625" customWidth="1"/>
    <col min="8" max="8" width="14.6640625" customWidth="1"/>
    <col min="9" max="9" width="14.44140625" customWidth="1"/>
    <col min="10" max="10" width="12.88671875" customWidth="1"/>
    <col min="11" max="11" width="4" customWidth="1"/>
    <col min="12" max="12" width="17.6640625" customWidth="1"/>
    <col min="13" max="13" width="10.44140625" customWidth="1"/>
    <col min="14" max="14" width="12" customWidth="1"/>
    <col min="15" max="15" width="12.33203125" customWidth="1"/>
    <col min="16" max="16" width="12.6640625" customWidth="1"/>
    <col min="17" max="17" width="21.77734375" customWidth="1"/>
    <col min="18" max="18" width="21.33203125" customWidth="1"/>
    <col min="19" max="19" width="12.109375" customWidth="1"/>
    <col min="20" max="20" width="15.21875" customWidth="1"/>
    <col min="21" max="21" width="20.88671875" customWidth="1"/>
    <col min="23" max="23" width="21.44140625" customWidth="1"/>
    <col min="24" max="24" width="19.33203125" customWidth="1"/>
  </cols>
  <sheetData>
    <row r="1" spans="1:23" x14ac:dyDescent="0.3">
      <c r="A1" s="1" t="s">
        <v>0</v>
      </c>
      <c r="B1" s="1"/>
      <c r="C1" s="2"/>
      <c r="D1" s="3" t="s">
        <v>1</v>
      </c>
      <c r="E1" s="4"/>
      <c r="F1" s="4"/>
      <c r="G1" s="4"/>
      <c r="H1" s="4"/>
      <c r="I1" s="5"/>
      <c r="J1" s="6"/>
    </row>
    <row r="2" spans="1:23" ht="74.25" customHeight="1" x14ac:dyDescent="0.3">
      <c r="A2" s="7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10" t="s">
        <v>4</v>
      </c>
      <c r="L2" s="11"/>
      <c r="M2" s="12"/>
      <c r="N2" s="13" t="s">
        <v>12</v>
      </c>
      <c r="O2" s="14" t="s">
        <v>13</v>
      </c>
      <c r="P2" s="14" t="s">
        <v>14</v>
      </c>
      <c r="Q2" s="14" t="s">
        <v>15</v>
      </c>
      <c r="R2" s="13" t="s">
        <v>16</v>
      </c>
      <c r="S2" s="15" t="s">
        <v>17</v>
      </c>
      <c r="T2" s="12"/>
      <c r="U2" s="16" t="s">
        <v>10</v>
      </c>
      <c r="V2" s="17"/>
      <c r="W2" s="18"/>
    </row>
    <row r="3" spans="1:23" x14ac:dyDescent="0.3">
      <c r="A3" s="19" t="s">
        <v>18</v>
      </c>
      <c r="B3" s="20">
        <v>500</v>
      </c>
      <c r="C3" s="20">
        <v>1</v>
      </c>
      <c r="D3" s="21">
        <v>0.18</v>
      </c>
      <c r="E3" s="22">
        <v>3</v>
      </c>
      <c r="F3" s="23">
        <v>1.23</v>
      </c>
      <c r="G3" s="21">
        <v>82.969809485043726</v>
      </c>
      <c r="H3" s="24">
        <v>48</v>
      </c>
      <c r="I3" s="25" t="s">
        <v>19</v>
      </c>
      <c r="J3" s="26">
        <v>361.3</v>
      </c>
      <c r="K3" s="27">
        <v>0</v>
      </c>
      <c r="L3" s="28" t="s">
        <v>20</v>
      </c>
      <c r="M3" s="29"/>
      <c r="N3" s="30">
        <v>36</v>
      </c>
      <c r="O3" s="31">
        <v>21</v>
      </c>
      <c r="P3" s="31">
        <v>15</v>
      </c>
      <c r="R3" s="32">
        <v>104</v>
      </c>
      <c r="S3" s="33">
        <v>100</v>
      </c>
      <c r="T3" s="29"/>
      <c r="U3" s="34" t="s">
        <v>21</v>
      </c>
      <c r="V3" s="35"/>
      <c r="W3" s="36" t="s">
        <v>22</v>
      </c>
    </row>
    <row r="4" spans="1:23" x14ac:dyDescent="0.3">
      <c r="A4" s="19" t="s">
        <v>23</v>
      </c>
      <c r="B4" s="20">
        <v>500</v>
      </c>
      <c r="C4" s="20">
        <v>1</v>
      </c>
      <c r="D4" s="24">
        <v>0.28000000000000003</v>
      </c>
      <c r="E4" s="37">
        <v>3</v>
      </c>
      <c r="F4" s="23">
        <v>15.078333333333333</v>
      </c>
      <c r="G4" s="24">
        <v>97.26398546639102</v>
      </c>
      <c r="H4" s="24">
        <v>25</v>
      </c>
      <c r="I4" s="25" t="s">
        <v>24</v>
      </c>
      <c r="J4" s="26">
        <v>431.99</v>
      </c>
      <c r="K4" s="38">
        <v>1</v>
      </c>
      <c r="L4" s="31" t="s">
        <v>25</v>
      </c>
      <c r="M4" s="29"/>
      <c r="P4" s="39" t="s">
        <v>26</v>
      </c>
      <c r="Q4" s="36" t="s">
        <v>27</v>
      </c>
      <c r="R4" s="40">
        <v>19</v>
      </c>
      <c r="S4" s="41">
        <f>(R4/R3)*100</f>
        <v>18.269230769230766</v>
      </c>
      <c r="T4" s="42"/>
      <c r="U4" s="34" t="s">
        <v>28</v>
      </c>
      <c r="V4" s="43"/>
      <c r="W4" s="44" t="s">
        <v>19</v>
      </c>
    </row>
    <row r="5" spans="1:23" x14ac:dyDescent="0.3">
      <c r="A5" s="19" t="s">
        <v>29</v>
      </c>
      <c r="B5" s="20">
        <v>500</v>
      </c>
      <c r="C5" s="20">
        <v>1</v>
      </c>
      <c r="D5" s="24" t="s">
        <v>30</v>
      </c>
      <c r="E5" s="37">
        <v>2</v>
      </c>
      <c r="F5" s="23">
        <v>3.1833333333333336</v>
      </c>
      <c r="G5" s="24">
        <v>99.779483693399428</v>
      </c>
      <c r="H5" s="24">
        <v>9</v>
      </c>
      <c r="I5" s="25" t="s">
        <v>31</v>
      </c>
      <c r="J5" s="26">
        <v>267.51</v>
      </c>
      <c r="K5" s="29"/>
      <c r="L5" s="29"/>
      <c r="M5" s="29"/>
      <c r="P5" s="45"/>
      <c r="Q5" s="46" t="s">
        <v>32</v>
      </c>
      <c r="R5" s="30">
        <v>29</v>
      </c>
      <c r="S5" s="47">
        <f>(R5/R3)*100</f>
        <v>27.884615384615387</v>
      </c>
      <c r="T5" s="42"/>
      <c r="U5" s="48" t="s">
        <v>33</v>
      </c>
      <c r="V5" s="49"/>
      <c r="W5" s="36" t="s">
        <v>34</v>
      </c>
    </row>
    <row r="6" spans="1:23" x14ac:dyDescent="0.3">
      <c r="A6" s="19" t="s">
        <v>35</v>
      </c>
      <c r="B6" s="20">
        <v>500</v>
      </c>
      <c r="C6" s="20">
        <v>1</v>
      </c>
      <c r="D6" s="24" t="s">
        <v>36</v>
      </c>
      <c r="E6" s="37">
        <v>2</v>
      </c>
      <c r="F6" s="23">
        <v>3.02</v>
      </c>
      <c r="G6" s="24">
        <v>97.063127396177791</v>
      </c>
      <c r="H6" s="24">
        <v>35.5</v>
      </c>
      <c r="I6" s="25" t="s">
        <v>31</v>
      </c>
      <c r="J6" s="26">
        <v>285.91000000000003</v>
      </c>
      <c r="K6" s="50"/>
      <c r="L6" s="50"/>
      <c r="M6" s="29"/>
      <c r="R6">
        <f>SUM(R4:R5)</f>
        <v>48</v>
      </c>
      <c r="S6" s="51">
        <f>(R6/R3)*100</f>
        <v>46.153846153846153</v>
      </c>
      <c r="U6" s="34" t="s">
        <v>37</v>
      </c>
      <c r="V6" s="43"/>
      <c r="W6" s="36" t="s">
        <v>38</v>
      </c>
    </row>
    <row r="7" spans="1:23" x14ac:dyDescent="0.3">
      <c r="A7" s="19" t="s">
        <v>39</v>
      </c>
      <c r="B7" s="20">
        <v>500</v>
      </c>
      <c r="C7" s="20">
        <v>1</v>
      </c>
      <c r="D7" s="24">
        <v>0.23</v>
      </c>
      <c r="E7" s="37">
        <v>2</v>
      </c>
      <c r="F7" s="52" t="s">
        <v>40</v>
      </c>
      <c r="G7" s="24">
        <v>96.24233482410439</v>
      </c>
      <c r="H7" s="24">
        <v>18.333333333333332</v>
      </c>
      <c r="I7" s="25" t="s">
        <v>31</v>
      </c>
      <c r="J7" s="53">
        <v>273.5</v>
      </c>
      <c r="K7" s="29"/>
      <c r="L7" s="29"/>
      <c r="M7" s="29"/>
      <c r="U7" s="48" t="s">
        <v>37</v>
      </c>
      <c r="V7" s="49"/>
      <c r="W7" s="46" t="s">
        <v>41</v>
      </c>
    </row>
    <row r="8" spans="1:23" x14ac:dyDescent="0.3">
      <c r="A8" s="19" t="s">
        <v>42</v>
      </c>
      <c r="B8" s="20">
        <v>500</v>
      </c>
      <c r="C8" s="20">
        <v>1</v>
      </c>
      <c r="D8" s="24">
        <v>0.25</v>
      </c>
      <c r="E8" s="37">
        <v>2</v>
      </c>
      <c r="F8" s="52" t="s">
        <v>40</v>
      </c>
      <c r="G8" s="24">
        <v>91.285274050948033</v>
      </c>
      <c r="H8" s="24">
        <v>52</v>
      </c>
      <c r="I8" s="25" t="s">
        <v>31</v>
      </c>
      <c r="J8" s="53">
        <v>427.45</v>
      </c>
      <c r="K8" s="29"/>
      <c r="L8" s="29"/>
      <c r="M8" s="29"/>
    </row>
    <row r="9" spans="1:23" x14ac:dyDescent="0.3">
      <c r="A9" s="19" t="s">
        <v>43</v>
      </c>
      <c r="B9" s="20">
        <v>500</v>
      </c>
      <c r="C9" s="20">
        <v>1</v>
      </c>
      <c r="D9" s="24">
        <v>0.23</v>
      </c>
      <c r="E9" s="37">
        <v>2</v>
      </c>
      <c r="F9" s="23">
        <v>1.36</v>
      </c>
      <c r="G9" s="24">
        <v>86.135214802362881</v>
      </c>
      <c r="H9" s="24">
        <v>33.333333333333336</v>
      </c>
      <c r="I9" s="25" t="s">
        <v>31</v>
      </c>
      <c r="J9" s="26">
        <v>429.74</v>
      </c>
      <c r="K9" s="54"/>
      <c r="Q9" s="55" t="s">
        <v>44</v>
      </c>
      <c r="R9" s="55" t="s">
        <v>45</v>
      </c>
      <c r="S9" s="56" t="s">
        <v>46</v>
      </c>
    </row>
    <row r="10" spans="1:23" x14ac:dyDescent="0.3">
      <c r="A10" s="19" t="s">
        <v>47</v>
      </c>
      <c r="B10" s="20">
        <v>500</v>
      </c>
      <c r="C10" s="20">
        <v>1</v>
      </c>
      <c r="D10" s="24">
        <v>0.25</v>
      </c>
      <c r="E10" s="37">
        <v>2</v>
      </c>
      <c r="F10" s="23">
        <v>2.3000000000000003</v>
      </c>
      <c r="G10" s="24">
        <v>72.874731589761012</v>
      </c>
      <c r="H10" s="24">
        <v>51</v>
      </c>
      <c r="I10" s="25" t="s">
        <v>22</v>
      </c>
      <c r="J10" s="26">
        <v>79.09</v>
      </c>
      <c r="O10" s="29"/>
      <c r="P10" s="57" t="s">
        <v>48</v>
      </c>
      <c r="Q10" s="36">
        <v>35</v>
      </c>
      <c r="R10" s="36">
        <v>38</v>
      </c>
      <c r="S10" s="58">
        <f>SUM(Q10:R10)</f>
        <v>73</v>
      </c>
      <c r="T10" s="29"/>
    </row>
    <row r="11" spans="1:23" x14ac:dyDescent="0.3">
      <c r="A11" s="19" t="s">
        <v>49</v>
      </c>
      <c r="B11" s="20">
        <v>500</v>
      </c>
      <c r="C11" s="20">
        <v>1</v>
      </c>
      <c r="D11" s="24">
        <v>0.25</v>
      </c>
      <c r="E11" s="37">
        <v>2</v>
      </c>
      <c r="F11" s="23">
        <v>2.35</v>
      </c>
      <c r="G11" s="24">
        <v>93.140811650817113</v>
      </c>
      <c r="H11" s="24">
        <v>17.571428571428573</v>
      </c>
      <c r="I11" s="25" t="s">
        <v>24</v>
      </c>
      <c r="J11" s="26">
        <v>234.4</v>
      </c>
      <c r="N11" s="29"/>
      <c r="O11" s="29"/>
      <c r="P11" s="57" t="s">
        <v>50</v>
      </c>
      <c r="Q11" s="36">
        <v>13</v>
      </c>
      <c r="R11" s="36">
        <v>18</v>
      </c>
      <c r="S11" s="58">
        <f t="shared" ref="S11:S12" si="0">SUM(Q11:R11)</f>
        <v>31</v>
      </c>
      <c r="T11" s="42"/>
    </row>
    <row r="12" spans="1:23" x14ac:dyDescent="0.3">
      <c r="A12" s="19" t="s">
        <v>51</v>
      </c>
      <c r="B12" s="20">
        <v>500</v>
      </c>
      <c r="C12" s="20">
        <v>1</v>
      </c>
      <c r="D12" s="24">
        <v>0.51</v>
      </c>
      <c r="E12" s="37">
        <v>4</v>
      </c>
      <c r="F12" s="52" t="s">
        <v>40</v>
      </c>
      <c r="G12" s="24">
        <v>94.238934056007224</v>
      </c>
      <c r="H12" s="24">
        <v>18.333333333333332</v>
      </c>
      <c r="I12" s="25" t="s">
        <v>31</v>
      </c>
      <c r="J12" s="53">
        <v>234.41</v>
      </c>
      <c r="N12" s="29"/>
      <c r="O12" s="29"/>
      <c r="P12" s="57" t="s">
        <v>46</v>
      </c>
      <c r="Q12" s="36">
        <v>48</v>
      </c>
      <c r="R12" s="36">
        <f>SUM(R10:R11)</f>
        <v>56</v>
      </c>
      <c r="S12" s="58">
        <f>SUM(Q12:R12)</f>
        <v>104</v>
      </c>
      <c r="T12" s="42"/>
    </row>
    <row r="13" spans="1:23" x14ac:dyDescent="0.3">
      <c r="A13" s="19" t="s">
        <v>52</v>
      </c>
      <c r="B13" s="20">
        <v>500</v>
      </c>
      <c r="C13" s="20">
        <v>0</v>
      </c>
      <c r="D13" s="24">
        <v>0.35</v>
      </c>
      <c r="E13" s="37">
        <v>1</v>
      </c>
      <c r="F13" s="23">
        <v>3.08</v>
      </c>
      <c r="G13" s="24">
        <v>91.462950070277287</v>
      </c>
      <c r="H13" s="24">
        <v>52</v>
      </c>
      <c r="I13" s="25" t="s">
        <v>31</v>
      </c>
      <c r="J13" s="26">
        <v>128.41999999999999</v>
      </c>
      <c r="N13" s="29"/>
      <c r="O13" s="29"/>
      <c r="P13" s="42"/>
      <c r="Q13" s="29"/>
      <c r="R13" s="42"/>
      <c r="S13" s="29"/>
      <c r="T13" s="29"/>
    </row>
    <row r="14" spans="1:23" x14ac:dyDescent="0.3">
      <c r="A14" s="19" t="s">
        <v>53</v>
      </c>
      <c r="B14" s="20">
        <v>500</v>
      </c>
      <c r="C14" s="20">
        <v>0</v>
      </c>
      <c r="D14" s="24">
        <v>0.57999999999999996</v>
      </c>
      <c r="E14" s="37">
        <v>3</v>
      </c>
      <c r="F14" s="23">
        <v>4.17</v>
      </c>
      <c r="G14" s="24">
        <v>97.720831696503723</v>
      </c>
      <c r="H14" s="24">
        <v>12</v>
      </c>
      <c r="I14" s="25" t="s">
        <v>54</v>
      </c>
      <c r="J14" s="26">
        <v>287.89</v>
      </c>
      <c r="T14" s="29"/>
    </row>
    <row r="15" spans="1:23" x14ac:dyDescent="0.3">
      <c r="A15" s="19" t="s">
        <v>55</v>
      </c>
      <c r="B15" s="20">
        <v>500</v>
      </c>
      <c r="C15" s="20">
        <v>0</v>
      </c>
      <c r="D15" s="24">
        <v>0.42</v>
      </c>
      <c r="E15" s="37">
        <v>1</v>
      </c>
      <c r="F15" s="52" t="s">
        <v>40</v>
      </c>
      <c r="G15" s="24">
        <v>83.307792347644565</v>
      </c>
      <c r="H15" s="24">
        <v>104</v>
      </c>
      <c r="I15" s="25" t="s">
        <v>31</v>
      </c>
      <c r="J15" s="53">
        <v>153.80000000000001</v>
      </c>
      <c r="N15" s="76" t="s">
        <v>67</v>
      </c>
      <c r="O15" s="76" t="s">
        <v>46</v>
      </c>
      <c r="P15" s="76" t="s">
        <v>68</v>
      </c>
      <c r="S15" s="77" t="s">
        <v>69</v>
      </c>
      <c r="T15" s="76" t="s">
        <v>46</v>
      </c>
      <c r="U15" s="78" t="s">
        <v>70</v>
      </c>
    </row>
    <row r="16" spans="1:23" x14ac:dyDescent="0.3">
      <c r="A16" s="19" t="s">
        <v>56</v>
      </c>
      <c r="B16" s="20">
        <v>500</v>
      </c>
      <c r="C16" s="20">
        <v>0</v>
      </c>
      <c r="D16" s="24" t="s">
        <v>57</v>
      </c>
      <c r="E16" s="37">
        <v>2</v>
      </c>
      <c r="F16" s="23">
        <v>6.32</v>
      </c>
      <c r="G16" s="24">
        <v>56.648158313910059</v>
      </c>
      <c r="H16" s="24">
        <v>51</v>
      </c>
      <c r="I16" s="25" t="s">
        <v>31</v>
      </c>
      <c r="J16" s="26">
        <v>42.06</v>
      </c>
      <c r="N16" s="79" t="s">
        <v>31</v>
      </c>
      <c r="O16" s="79">
        <v>26</v>
      </c>
      <c r="P16" s="80">
        <v>54.17</v>
      </c>
      <c r="Q16">
        <f>(O16/Q12)*100</f>
        <v>54.166666666666664</v>
      </c>
      <c r="S16" s="81" t="s">
        <v>72</v>
      </c>
      <c r="T16" s="79">
        <v>34</v>
      </c>
      <c r="U16" s="82">
        <v>70.83</v>
      </c>
      <c r="V16" s="51">
        <f>(T16/Q12)*100</f>
        <v>70.833333333333343</v>
      </c>
    </row>
    <row r="17" spans="1:22" x14ac:dyDescent="0.3">
      <c r="A17" s="19" t="s">
        <v>58</v>
      </c>
      <c r="B17" s="20">
        <v>500</v>
      </c>
      <c r="C17" s="20">
        <v>0</v>
      </c>
      <c r="D17" s="59" t="s">
        <v>36</v>
      </c>
      <c r="E17" s="37">
        <v>2</v>
      </c>
      <c r="F17" s="23">
        <v>2.4950000000000001</v>
      </c>
      <c r="G17" s="24">
        <v>98.639673010601598</v>
      </c>
      <c r="H17" s="24">
        <v>6.666666666666667</v>
      </c>
      <c r="I17" s="25" t="s">
        <v>54</v>
      </c>
      <c r="J17" s="26">
        <v>403.72</v>
      </c>
      <c r="N17" s="79" t="s">
        <v>54</v>
      </c>
      <c r="O17" s="79">
        <v>5</v>
      </c>
      <c r="P17" s="80">
        <v>10.42</v>
      </c>
      <c r="S17" s="83" t="s">
        <v>74</v>
      </c>
      <c r="T17" s="84">
        <v>7</v>
      </c>
      <c r="U17" s="85">
        <v>14.58</v>
      </c>
      <c r="V17" s="51">
        <f>(T17/Q12)*100</f>
        <v>14.583333333333334</v>
      </c>
    </row>
    <row r="18" spans="1:22" x14ac:dyDescent="0.3">
      <c r="A18" s="19" t="s">
        <v>59</v>
      </c>
      <c r="B18" s="20">
        <v>500</v>
      </c>
      <c r="C18" s="20">
        <v>0</v>
      </c>
      <c r="D18" s="24" t="s">
        <v>36</v>
      </c>
      <c r="E18" s="37">
        <v>2</v>
      </c>
      <c r="F18" s="23">
        <v>3.45</v>
      </c>
      <c r="G18" s="24">
        <v>99.521069793691609</v>
      </c>
      <c r="H18" s="24">
        <v>12</v>
      </c>
      <c r="I18" s="25" t="s">
        <v>31</v>
      </c>
      <c r="J18" s="26">
        <v>49.63</v>
      </c>
      <c r="N18" s="79" t="s">
        <v>24</v>
      </c>
      <c r="O18" s="79">
        <v>3</v>
      </c>
      <c r="P18" s="80">
        <v>6.25</v>
      </c>
      <c r="S18" s="83" t="s">
        <v>21</v>
      </c>
      <c r="T18" s="84">
        <v>6</v>
      </c>
      <c r="U18" s="85">
        <v>12.5</v>
      </c>
      <c r="V18" s="51">
        <f>(T18/Q12)*100</f>
        <v>12.5</v>
      </c>
    </row>
    <row r="19" spans="1:22" x14ac:dyDescent="0.3">
      <c r="A19" s="19" t="s">
        <v>60</v>
      </c>
      <c r="B19" s="20">
        <v>500</v>
      </c>
      <c r="C19" s="20">
        <v>1</v>
      </c>
      <c r="D19" s="24">
        <v>0.33</v>
      </c>
      <c r="E19" s="37">
        <v>3</v>
      </c>
      <c r="F19" s="23">
        <v>2.37</v>
      </c>
      <c r="G19" s="24">
        <v>96.319341646385823</v>
      </c>
      <c r="H19" s="24">
        <v>27.8</v>
      </c>
      <c r="I19" s="25" t="s">
        <v>54</v>
      </c>
      <c r="J19" s="26">
        <v>428.19</v>
      </c>
      <c r="N19" s="79" t="s">
        <v>77</v>
      </c>
      <c r="O19" s="79">
        <v>1</v>
      </c>
      <c r="P19" s="80">
        <v>2.08</v>
      </c>
      <c r="S19" s="86" t="s">
        <v>33</v>
      </c>
      <c r="T19" s="87">
        <v>1</v>
      </c>
      <c r="U19" s="88">
        <v>2.08</v>
      </c>
      <c r="V19" s="51">
        <f>(T19/Q12)*100</f>
        <v>2.083333333333333</v>
      </c>
    </row>
    <row r="20" spans="1:22" x14ac:dyDescent="0.3">
      <c r="A20" s="19" t="s">
        <v>61</v>
      </c>
      <c r="B20" s="20">
        <v>500</v>
      </c>
      <c r="C20" s="20">
        <v>1</v>
      </c>
      <c r="D20" s="24">
        <v>0.44</v>
      </c>
      <c r="E20" s="37">
        <v>3</v>
      </c>
      <c r="F20" s="23">
        <v>3.12</v>
      </c>
      <c r="G20" s="24">
        <v>80.48863837383206</v>
      </c>
      <c r="H20" s="24">
        <v>34.6</v>
      </c>
      <c r="I20" s="25" t="s">
        <v>31</v>
      </c>
      <c r="J20" s="26">
        <v>203.44</v>
      </c>
      <c r="N20" s="79" t="s">
        <v>19</v>
      </c>
      <c r="O20" s="79">
        <v>7</v>
      </c>
      <c r="P20" s="80">
        <v>14.58</v>
      </c>
    </row>
    <row r="21" spans="1:22" x14ac:dyDescent="0.3">
      <c r="A21" s="60" t="s">
        <v>62</v>
      </c>
      <c r="B21" s="20">
        <v>500</v>
      </c>
      <c r="C21" s="20">
        <v>1</v>
      </c>
      <c r="D21" s="61">
        <v>0.27</v>
      </c>
      <c r="E21" s="62">
        <v>1</v>
      </c>
      <c r="F21" s="23">
        <v>4</v>
      </c>
      <c r="G21" s="61">
        <v>66.644523924288023</v>
      </c>
      <c r="H21" s="61">
        <v>54.666666666666664</v>
      </c>
      <c r="I21" s="63" t="s">
        <v>54</v>
      </c>
      <c r="J21" s="64">
        <v>235.95</v>
      </c>
      <c r="N21" s="87" t="s">
        <v>22</v>
      </c>
      <c r="O21" s="87">
        <v>6</v>
      </c>
      <c r="P21" s="89">
        <v>12.5</v>
      </c>
    </row>
    <row r="22" spans="1:22" ht="15.6" x14ac:dyDescent="0.3">
      <c r="A22" s="65" t="s">
        <v>63</v>
      </c>
      <c r="B22" s="66">
        <v>1000</v>
      </c>
      <c r="C22" s="67">
        <v>1</v>
      </c>
      <c r="D22" s="68" t="s">
        <v>36</v>
      </c>
      <c r="E22" s="69">
        <v>1</v>
      </c>
      <c r="F22" s="70">
        <v>2.13</v>
      </c>
      <c r="G22" s="52">
        <v>94.017454018784136</v>
      </c>
      <c r="H22" s="24">
        <v>48</v>
      </c>
      <c r="I22" s="25" t="s">
        <v>31</v>
      </c>
      <c r="J22" s="26">
        <v>670.49</v>
      </c>
    </row>
    <row r="23" spans="1:22" ht="15.6" x14ac:dyDescent="0.3">
      <c r="A23" s="25" t="s">
        <v>64</v>
      </c>
      <c r="B23" s="71">
        <v>1000</v>
      </c>
      <c r="C23" s="20">
        <v>1</v>
      </c>
      <c r="D23" s="68">
        <v>0.15</v>
      </c>
      <c r="E23" s="72">
        <v>2</v>
      </c>
      <c r="F23" s="24" t="s">
        <v>40</v>
      </c>
      <c r="G23" s="52">
        <v>95.05108556832694</v>
      </c>
      <c r="H23" s="24">
        <v>39.5</v>
      </c>
      <c r="I23" s="25" t="s">
        <v>31</v>
      </c>
      <c r="J23" s="53">
        <v>869.22</v>
      </c>
    </row>
    <row r="24" spans="1:22" ht="15.6" x14ac:dyDescent="0.3">
      <c r="A24" s="25" t="s">
        <v>65</v>
      </c>
      <c r="B24" s="73">
        <v>1000</v>
      </c>
      <c r="C24" s="20">
        <v>1</v>
      </c>
      <c r="D24" s="68">
        <v>0.3</v>
      </c>
      <c r="E24" s="72">
        <v>2</v>
      </c>
      <c r="F24" s="74">
        <v>3.22</v>
      </c>
      <c r="G24" s="52">
        <v>99.240147925574945</v>
      </c>
      <c r="H24" s="24">
        <v>15</v>
      </c>
      <c r="I24" s="25" t="s">
        <v>31</v>
      </c>
      <c r="J24" s="26">
        <v>328.05</v>
      </c>
    </row>
    <row r="25" spans="1:22" ht="40.200000000000003" customHeight="1" x14ac:dyDescent="0.3">
      <c r="A25" s="75" t="s">
        <v>66</v>
      </c>
      <c r="B25" s="71">
        <v>1000</v>
      </c>
      <c r="C25" s="20">
        <v>1</v>
      </c>
      <c r="D25" s="68">
        <v>0.23</v>
      </c>
      <c r="E25" s="72">
        <v>2</v>
      </c>
      <c r="F25" s="74">
        <v>1.25</v>
      </c>
      <c r="G25" s="52">
        <v>48.42818204344595</v>
      </c>
      <c r="H25" s="24">
        <v>132.33333333333334</v>
      </c>
      <c r="I25" s="25" t="s">
        <v>19</v>
      </c>
      <c r="J25" s="26">
        <v>655.94</v>
      </c>
    </row>
    <row r="26" spans="1:22" ht="31.2" customHeight="1" x14ac:dyDescent="0.3">
      <c r="A26" s="75" t="s">
        <v>71</v>
      </c>
      <c r="B26" s="71">
        <v>1000</v>
      </c>
      <c r="C26" s="20">
        <v>1</v>
      </c>
      <c r="D26" s="68">
        <v>0.18</v>
      </c>
      <c r="E26" s="72">
        <v>3</v>
      </c>
      <c r="F26" s="74">
        <v>3.4524999999999997</v>
      </c>
      <c r="G26" s="52">
        <v>95.205725899777306</v>
      </c>
      <c r="H26" s="24">
        <v>30</v>
      </c>
      <c r="I26" s="25" t="s">
        <v>19</v>
      </c>
      <c r="J26" s="26">
        <v>562.94000000000005</v>
      </c>
    </row>
    <row r="27" spans="1:22" x14ac:dyDescent="0.3">
      <c r="A27" s="19" t="s">
        <v>73</v>
      </c>
      <c r="B27" s="20">
        <v>1000</v>
      </c>
      <c r="C27" s="20">
        <v>1</v>
      </c>
      <c r="D27" s="24" t="s">
        <v>36</v>
      </c>
      <c r="E27" s="37">
        <v>4</v>
      </c>
      <c r="F27" s="74">
        <v>3.1566666666666663</v>
      </c>
      <c r="G27" s="52">
        <v>87.539350562658754</v>
      </c>
      <c r="H27" s="24">
        <v>38.666666666666664</v>
      </c>
      <c r="I27" s="25" t="s">
        <v>19</v>
      </c>
      <c r="J27" s="26">
        <v>635.25</v>
      </c>
    </row>
    <row r="28" spans="1:22" ht="15.6" x14ac:dyDescent="0.3">
      <c r="A28" s="75" t="s">
        <v>75</v>
      </c>
      <c r="B28" s="71">
        <v>1000</v>
      </c>
      <c r="C28" s="20">
        <v>1</v>
      </c>
      <c r="D28" s="68">
        <v>0.19</v>
      </c>
      <c r="E28" s="72">
        <v>1</v>
      </c>
      <c r="F28" s="24" t="s">
        <v>40</v>
      </c>
      <c r="G28" s="52">
        <v>62.18</v>
      </c>
      <c r="H28" s="24">
        <v>70</v>
      </c>
      <c r="I28" s="25" t="s">
        <v>22</v>
      </c>
      <c r="J28" s="53">
        <v>656.45</v>
      </c>
    </row>
    <row r="29" spans="1:22" ht="15.6" x14ac:dyDescent="0.3">
      <c r="A29" s="75" t="s">
        <v>76</v>
      </c>
      <c r="B29" s="71">
        <v>1000</v>
      </c>
      <c r="C29" s="20">
        <v>1</v>
      </c>
      <c r="D29" s="68">
        <v>0.17</v>
      </c>
      <c r="E29" s="72">
        <v>2</v>
      </c>
      <c r="F29" s="74">
        <v>2.3199999999999998</v>
      </c>
      <c r="G29" s="52">
        <v>95.23</v>
      </c>
      <c r="H29" s="24">
        <v>23.5</v>
      </c>
      <c r="I29" s="25" t="s">
        <v>31</v>
      </c>
      <c r="J29" s="26">
        <v>944.64</v>
      </c>
    </row>
    <row r="30" spans="1:22" ht="15.6" x14ac:dyDescent="0.3">
      <c r="A30" s="75" t="s">
        <v>78</v>
      </c>
      <c r="B30" s="71">
        <v>1000</v>
      </c>
      <c r="C30" s="20">
        <v>1</v>
      </c>
      <c r="D30" s="68">
        <v>0.41</v>
      </c>
      <c r="E30" s="72">
        <v>2</v>
      </c>
      <c r="F30" s="74">
        <v>3.3479999999999999</v>
      </c>
      <c r="G30" s="52">
        <v>5.0056367022840904</v>
      </c>
      <c r="H30" s="24">
        <v>79.5</v>
      </c>
      <c r="I30" s="25" t="s">
        <v>19</v>
      </c>
      <c r="J30" s="26">
        <v>626.24</v>
      </c>
    </row>
    <row r="31" spans="1:22" ht="15.6" x14ac:dyDescent="0.3">
      <c r="A31" s="75" t="s">
        <v>79</v>
      </c>
      <c r="B31" s="71">
        <v>1000</v>
      </c>
      <c r="C31" s="20">
        <v>1</v>
      </c>
      <c r="D31" s="68">
        <v>0.36</v>
      </c>
      <c r="E31" s="72">
        <v>1</v>
      </c>
      <c r="F31" s="74">
        <v>1.32</v>
      </c>
      <c r="G31" s="52">
        <v>95.741139738611011</v>
      </c>
      <c r="H31" s="24">
        <v>17.333333333333332</v>
      </c>
      <c r="I31" s="25" t="s">
        <v>22</v>
      </c>
      <c r="J31" s="26">
        <v>475.5</v>
      </c>
    </row>
    <row r="32" spans="1:22" ht="15.6" x14ac:dyDescent="0.3">
      <c r="A32" s="75" t="s">
        <v>80</v>
      </c>
      <c r="B32" s="71">
        <v>1000</v>
      </c>
      <c r="C32" s="20">
        <v>1</v>
      </c>
      <c r="D32" s="68">
        <v>0.28999999999999998</v>
      </c>
      <c r="E32" s="72">
        <v>2</v>
      </c>
      <c r="F32" s="24" t="s">
        <v>40</v>
      </c>
      <c r="G32" s="52">
        <v>99.984302360683444</v>
      </c>
      <c r="H32" s="90">
        <v>3</v>
      </c>
      <c r="I32" s="25" t="s">
        <v>22</v>
      </c>
      <c r="J32" s="26">
        <v>636.03</v>
      </c>
    </row>
    <row r="33" spans="1:10" ht="15.6" x14ac:dyDescent="0.3">
      <c r="A33" s="75" t="s">
        <v>81</v>
      </c>
      <c r="B33" s="71">
        <v>1000</v>
      </c>
      <c r="C33" s="20">
        <v>1</v>
      </c>
      <c r="D33" s="68">
        <v>0.35</v>
      </c>
      <c r="E33" s="72">
        <v>2</v>
      </c>
      <c r="F33" s="74">
        <v>7.2875000000000005</v>
      </c>
      <c r="G33" s="52">
        <v>68.975858539300944</v>
      </c>
      <c r="H33" s="24">
        <v>96</v>
      </c>
      <c r="I33" s="25" t="s">
        <v>31</v>
      </c>
      <c r="J33" s="26">
        <v>554.74</v>
      </c>
    </row>
    <row r="34" spans="1:10" ht="15.6" x14ac:dyDescent="0.3">
      <c r="A34" s="75" t="s">
        <v>82</v>
      </c>
      <c r="B34" s="71">
        <v>1000</v>
      </c>
      <c r="C34" s="20">
        <v>1</v>
      </c>
      <c r="D34" s="68">
        <v>0.44</v>
      </c>
      <c r="E34" s="72">
        <v>2</v>
      </c>
      <c r="F34" s="74">
        <v>5.23</v>
      </c>
      <c r="G34" s="52">
        <v>96.994542454626213</v>
      </c>
      <c r="H34" s="24">
        <v>16.25</v>
      </c>
      <c r="I34" s="25" t="s">
        <v>31</v>
      </c>
      <c r="J34" s="26">
        <v>616.63</v>
      </c>
    </row>
    <row r="35" spans="1:10" ht="15.6" x14ac:dyDescent="0.3">
      <c r="A35" s="75" t="s">
        <v>83</v>
      </c>
      <c r="B35" s="71">
        <v>1000</v>
      </c>
      <c r="C35" s="20">
        <v>1</v>
      </c>
      <c r="D35" s="68">
        <v>0.17</v>
      </c>
      <c r="E35" s="72">
        <v>3</v>
      </c>
      <c r="F35" s="74">
        <v>4.29</v>
      </c>
      <c r="G35" s="52">
        <v>96.617998255373308</v>
      </c>
      <c r="H35" s="24">
        <v>16.5</v>
      </c>
      <c r="I35" s="25" t="s">
        <v>19</v>
      </c>
      <c r="J35" s="26">
        <v>537.24</v>
      </c>
    </row>
    <row r="36" spans="1:10" ht="15.6" x14ac:dyDescent="0.3">
      <c r="A36" s="75" t="s">
        <v>84</v>
      </c>
      <c r="B36" s="71">
        <v>1000</v>
      </c>
      <c r="C36" s="20">
        <v>1</v>
      </c>
      <c r="D36" s="68">
        <v>0.36</v>
      </c>
      <c r="E36" s="72">
        <v>3</v>
      </c>
      <c r="F36" s="74">
        <v>1.4233333333333336</v>
      </c>
      <c r="G36" s="52">
        <v>86.183580942221113</v>
      </c>
      <c r="H36" s="24">
        <v>23</v>
      </c>
      <c r="I36" s="25" t="s">
        <v>24</v>
      </c>
      <c r="J36" s="26">
        <v>848.9</v>
      </c>
    </row>
    <row r="37" spans="1:10" ht="15.6" x14ac:dyDescent="0.3">
      <c r="A37" s="75" t="s">
        <v>85</v>
      </c>
      <c r="B37" s="71">
        <v>1000</v>
      </c>
      <c r="C37" s="20">
        <v>1</v>
      </c>
      <c r="D37" s="68">
        <v>0.26</v>
      </c>
      <c r="E37" s="72">
        <v>2</v>
      </c>
      <c r="F37" s="74">
        <v>2.19</v>
      </c>
      <c r="G37" s="52">
        <v>97.610334622280789</v>
      </c>
      <c r="H37" s="24">
        <v>19.333333333333332</v>
      </c>
      <c r="I37" s="25" t="s">
        <v>34</v>
      </c>
      <c r="J37" s="26">
        <v>875.67</v>
      </c>
    </row>
    <row r="38" spans="1:10" ht="15.6" x14ac:dyDescent="0.3">
      <c r="A38" s="75" t="s">
        <v>86</v>
      </c>
      <c r="B38" s="71">
        <v>1000</v>
      </c>
      <c r="C38" s="20">
        <v>1</v>
      </c>
      <c r="D38" s="68">
        <v>0.6</v>
      </c>
      <c r="E38" s="72">
        <v>4</v>
      </c>
      <c r="F38" s="24" t="s">
        <v>40</v>
      </c>
      <c r="G38" s="52">
        <v>100.23312236286921</v>
      </c>
      <c r="H38" s="24">
        <v>1.5</v>
      </c>
      <c r="I38" s="25" t="s">
        <v>31</v>
      </c>
      <c r="J38" s="53">
        <v>508.3</v>
      </c>
    </row>
    <row r="39" spans="1:10" ht="15.6" x14ac:dyDescent="0.3">
      <c r="A39" s="75" t="s">
        <v>87</v>
      </c>
      <c r="B39" s="71">
        <v>1000</v>
      </c>
      <c r="C39" s="20">
        <v>1</v>
      </c>
      <c r="D39" s="68">
        <v>0.24</v>
      </c>
      <c r="E39" s="72">
        <v>1</v>
      </c>
      <c r="F39" s="74">
        <v>1.5200000000000002</v>
      </c>
      <c r="G39" s="52">
        <v>100.11391845478967</v>
      </c>
      <c r="H39" s="24">
        <v>3.3333333333333335</v>
      </c>
      <c r="I39" s="25" t="s">
        <v>31</v>
      </c>
      <c r="J39" s="26">
        <v>756.68</v>
      </c>
    </row>
    <row r="40" spans="1:10" ht="15.6" x14ac:dyDescent="0.3">
      <c r="A40" s="75" t="s">
        <v>88</v>
      </c>
      <c r="B40" s="71">
        <v>1000</v>
      </c>
      <c r="C40" s="20">
        <v>1</v>
      </c>
      <c r="D40" s="68">
        <v>0.46</v>
      </c>
      <c r="E40" s="72">
        <v>4</v>
      </c>
      <c r="F40" s="24" t="s">
        <v>40</v>
      </c>
      <c r="G40" s="52">
        <v>98.720662678324899</v>
      </c>
      <c r="H40" s="24">
        <v>9</v>
      </c>
      <c r="I40" s="25" t="s">
        <v>31</v>
      </c>
      <c r="J40" s="53">
        <v>608.98</v>
      </c>
    </row>
    <row r="41" spans="1:10" ht="15.6" x14ac:dyDescent="0.3">
      <c r="A41" s="75" t="s">
        <v>89</v>
      </c>
      <c r="B41" s="71">
        <v>1000</v>
      </c>
      <c r="C41" s="20">
        <v>1</v>
      </c>
      <c r="D41" s="68" t="s">
        <v>40</v>
      </c>
      <c r="E41" s="72">
        <v>2</v>
      </c>
      <c r="F41" s="74">
        <v>3.29</v>
      </c>
      <c r="G41" s="52">
        <v>98.223520555119137</v>
      </c>
      <c r="H41" s="24">
        <v>25</v>
      </c>
      <c r="I41" s="25" t="s">
        <v>31</v>
      </c>
      <c r="J41" s="26">
        <v>352.82</v>
      </c>
    </row>
    <row r="42" spans="1:10" ht="15.6" x14ac:dyDescent="0.3">
      <c r="A42" s="75" t="s">
        <v>90</v>
      </c>
      <c r="B42" s="71">
        <v>1000</v>
      </c>
      <c r="C42" s="20">
        <v>1</v>
      </c>
      <c r="D42" s="68">
        <v>0.35</v>
      </c>
      <c r="E42" s="72">
        <v>2</v>
      </c>
      <c r="F42" s="24" t="s">
        <v>40</v>
      </c>
      <c r="G42" s="52">
        <v>98.436691958797823</v>
      </c>
      <c r="H42" s="24" t="s">
        <v>40</v>
      </c>
      <c r="I42" s="25" t="s">
        <v>31</v>
      </c>
      <c r="J42" s="53">
        <v>529.41999999999996</v>
      </c>
    </row>
    <row r="43" spans="1:10" ht="15.6" x14ac:dyDescent="0.3">
      <c r="A43" s="75" t="s">
        <v>91</v>
      </c>
      <c r="B43" s="71">
        <v>1000</v>
      </c>
      <c r="C43" s="20">
        <v>1</v>
      </c>
      <c r="D43" s="68">
        <v>0.26</v>
      </c>
      <c r="E43" s="72">
        <v>1</v>
      </c>
      <c r="F43" s="74">
        <v>5.2</v>
      </c>
      <c r="G43" s="52">
        <v>97.690587955102444</v>
      </c>
      <c r="H43" s="24">
        <v>16</v>
      </c>
      <c r="I43" s="25" t="s">
        <v>31</v>
      </c>
      <c r="J43" s="26">
        <v>570.26</v>
      </c>
    </row>
    <row r="44" spans="1:10" x14ac:dyDescent="0.3">
      <c r="A44" s="75" t="s">
        <v>92</v>
      </c>
      <c r="B44" s="71">
        <v>1000</v>
      </c>
      <c r="C44" s="20">
        <v>0</v>
      </c>
      <c r="D44" s="68">
        <v>0.4</v>
      </c>
      <c r="E44" s="37">
        <v>3</v>
      </c>
      <c r="F44" s="74">
        <v>4.25</v>
      </c>
      <c r="G44" s="52">
        <v>98.564477687348287</v>
      </c>
      <c r="H44" s="24">
        <v>20.5</v>
      </c>
      <c r="I44" s="25" t="s">
        <v>54</v>
      </c>
      <c r="J44" s="53">
        <v>466.85</v>
      </c>
    </row>
    <row r="45" spans="1:10" x14ac:dyDescent="0.3">
      <c r="A45" s="75" t="s">
        <v>93</v>
      </c>
      <c r="B45" s="71">
        <v>1000</v>
      </c>
      <c r="C45" s="20">
        <v>0</v>
      </c>
      <c r="D45" s="68">
        <v>0.5</v>
      </c>
      <c r="E45" s="37">
        <v>2</v>
      </c>
      <c r="F45" s="24" t="s">
        <v>40</v>
      </c>
      <c r="G45" s="52">
        <v>100.21767297227262</v>
      </c>
      <c r="H45" s="24">
        <v>1</v>
      </c>
      <c r="I45" s="25" t="s">
        <v>22</v>
      </c>
      <c r="J45" s="53">
        <v>526.1</v>
      </c>
    </row>
    <row r="46" spans="1:10" x14ac:dyDescent="0.3">
      <c r="A46" s="75" t="s">
        <v>94</v>
      </c>
      <c r="B46" s="71">
        <v>1000</v>
      </c>
      <c r="C46" s="20">
        <v>0</v>
      </c>
      <c r="D46" s="68" t="s">
        <v>36</v>
      </c>
      <c r="E46" s="37">
        <v>3</v>
      </c>
      <c r="F46" s="74">
        <v>3.22</v>
      </c>
      <c r="G46" s="52">
        <v>82.958213133015335</v>
      </c>
      <c r="H46" s="24">
        <v>57</v>
      </c>
      <c r="I46" s="25" t="s">
        <v>22</v>
      </c>
      <c r="J46" s="26">
        <v>797.95</v>
      </c>
    </row>
    <row r="47" spans="1:10" x14ac:dyDescent="0.3">
      <c r="A47" s="75" t="s">
        <v>95</v>
      </c>
      <c r="B47" s="71">
        <v>1000</v>
      </c>
      <c r="C47" s="20">
        <v>0</v>
      </c>
      <c r="D47" s="68">
        <v>0.51</v>
      </c>
      <c r="E47" s="37">
        <v>2</v>
      </c>
      <c r="F47" s="74">
        <v>2.1179999999999999</v>
      </c>
      <c r="G47" s="52">
        <v>66.001957597868198</v>
      </c>
      <c r="H47" s="24">
        <v>49.3125</v>
      </c>
      <c r="I47" s="25" t="s">
        <v>31</v>
      </c>
      <c r="J47" s="26">
        <v>464.72</v>
      </c>
    </row>
    <row r="48" spans="1:10" x14ac:dyDescent="0.3">
      <c r="A48" s="75" t="s">
        <v>96</v>
      </c>
      <c r="B48" s="71">
        <v>1000</v>
      </c>
      <c r="C48" s="20">
        <v>0</v>
      </c>
      <c r="D48" s="68" t="s">
        <v>36</v>
      </c>
      <c r="E48" s="37">
        <v>2</v>
      </c>
      <c r="F48" s="74">
        <v>4.13</v>
      </c>
      <c r="G48" s="52">
        <v>96.779664164092921</v>
      </c>
      <c r="H48" s="24">
        <v>7.8</v>
      </c>
      <c r="I48" s="25" t="s">
        <v>31</v>
      </c>
      <c r="J48" s="26">
        <v>879.58</v>
      </c>
    </row>
    <row r="49" spans="1:10" x14ac:dyDescent="0.3">
      <c r="A49" s="75" t="s">
        <v>97</v>
      </c>
      <c r="B49" s="71">
        <v>1000</v>
      </c>
      <c r="C49" s="20">
        <v>0</v>
      </c>
      <c r="D49" s="68">
        <v>0.36</v>
      </c>
      <c r="E49" s="37">
        <v>3</v>
      </c>
      <c r="F49" s="74">
        <v>6.0233333333333334</v>
      </c>
      <c r="G49" s="52">
        <v>87.276378240233669</v>
      </c>
      <c r="H49" s="24">
        <v>26.4</v>
      </c>
      <c r="I49" s="25" t="s">
        <v>31</v>
      </c>
      <c r="J49" s="26">
        <v>693.87</v>
      </c>
    </row>
    <row r="50" spans="1:10" x14ac:dyDescent="0.3">
      <c r="A50" s="91" t="s">
        <v>98</v>
      </c>
      <c r="B50" s="92">
        <v>1000</v>
      </c>
      <c r="C50" s="93">
        <v>0</v>
      </c>
      <c r="D50" s="94">
        <v>0.31</v>
      </c>
      <c r="E50" s="62">
        <v>4</v>
      </c>
      <c r="F50" s="95">
        <v>5.2450000000000001</v>
      </c>
      <c r="G50" s="96">
        <v>74.12</v>
      </c>
      <c r="H50" s="61">
        <v>57</v>
      </c>
      <c r="I50" s="63" t="s">
        <v>19</v>
      </c>
      <c r="J50" s="64">
        <v>550.80999999999995</v>
      </c>
    </row>
    <row r="52" spans="1:10" x14ac:dyDescent="0.3">
      <c r="E52" s="97"/>
    </row>
    <row r="53" spans="1:10" x14ac:dyDescent="0.3">
      <c r="E53" s="97"/>
    </row>
    <row r="54" spans="1:10" x14ac:dyDescent="0.3">
      <c r="E54" s="97"/>
    </row>
    <row r="55" spans="1:10" x14ac:dyDescent="0.3">
      <c r="E55" s="97"/>
    </row>
  </sheetData>
  <mergeCells count="11">
    <mergeCell ref="K6:L6"/>
    <mergeCell ref="U6:V6"/>
    <mergeCell ref="U7:V7"/>
    <mergeCell ref="A1:C1"/>
    <mergeCell ref="D1:H1"/>
    <mergeCell ref="K2:L2"/>
    <mergeCell ref="U2:W2"/>
    <mergeCell ref="U3:V3"/>
    <mergeCell ref="P4:P5"/>
    <mergeCell ref="U4:V4"/>
    <mergeCell ref="U5:V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6B31-24CC-4F4D-95B0-D56715A5A8A2}">
  <dimension ref="A1:AA281"/>
  <sheetViews>
    <sheetView tabSelected="1" topLeftCell="B1" zoomScale="80" zoomScaleNormal="80" workbookViewId="0">
      <selection activeCell="L37" sqref="L37"/>
    </sheetView>
  </sheetViews>
  <sheetFormatPr baseColWidth="10" defaultRowHeight="14.4" x14ac:dyDescent="0.3"/>
  <cols>
    <col min="1" max="1" width="11.33203125" customWidth="1"/>
    <col min="4" max="4" width="14.33203125" customWidth="1"/>
    <col min="5" max="5" width="8.44140625" customWidth="1"/>
    <col min="7" max="7" width="18.6640625" customWidth="1"/>
    <col min="10" max="10" width="14.109375" customWidth="1"/>
  </cols>
  <sheetData>
    <row r="1" spans="1:11" ht="15" customHeight="1" x14ac:dyDescent="0.3">
      <c r="A1" s="250" t="s">
        <v>120</v>
      </c>
      <c r="B1" s="247" t="s">
        <v>121</v>
      </c>
      <c r="C1" s="249" t="s">
        <v>119</v>
      </c>
      <c r="D1" s="248"/>
      <c r="E1" s="247" t="s">
        <v>122</v>
      </c>
      <c r="F1" s="246" t="s">
        <v>123</v>
      </c>
      <c r="G1" s="245" t="s">
        <v>128</v>
      </c>
      <c r="J1" s="244" t="s">
        <v>129</v>
      </c>
      <c r="K1" s="244"/>
    </row>
    <row r="2" spans="1:11" x14ac:dyDescent="0.3">
      <c r="A2" s="243"/>
      <c r="B2" s="242"/>
      <c r="C2" s="241" t="s">
        <v>126</v>
      </c>
      <c r="D2" s="240" t="s">
        <v>127</v>
      </c>
      <c r="E2" s="239"/>
      <c r="F2" s="238"/>
      <c r="G2" s="238"/>
      <c r="J2" s="234" t="s">
        <v>130</v>
      </c>
      <c r="K2" s="237">
        <v>17</v>
      </c>
    </row>
    <row r="3" spans="1:11" x14ac:dyDescent="0.3">
      <c r="A3" s="236">
        <v>44601</v>
      </c>
      <c r="B3" s="235" t="s">
        <v>63</v>
      </c>
      <c r="C3" s="150">
        <v>483559.98839999997</v>
      </c>
      <c r="D3" s="150">
        <v>9538913.8230000008</v>
      </c>
      <c r="E3" s="212" t="s">
        <v>22</v>
      </c>
      <c r="F3" s="168" t="s">
        <v>124</v>
      </c>
      <c r="G3" s="168">
        <v>1000</v>
      </c>
      <c r="J3" s="234" t="s">
        <v>131</v>
      </c>
      <c r="K3" s="233" t="s">
        <v>22</v>
      </c>
    </row>
    <row r="4" spans="1:11" x14ac:dyDescent="0.3">
      <c r="A4" s="230"/>
      <c r="B4" s="229"/>
      <c r="C4" s="150">
        <v>483228.71840000001</v>
      </c>
      <c r="D4" s="150">
        <v>9538857.1162999999</v>
      </c>
      <c r="E4" s="211"/>
      <c r="F4" s="166"/>
      <c r="G4" s="166"/>
      <c r="J4" s="232" t="s">
        <v>132</v>
      </c>
      <c r="K4" s="231" t="s">
        <v>118</v>
      </c>
    </row>
    <row r="5" spans="1:11" x14ac:dyDescent="0.3">
      <c r="A5" s="230"/>
      <c r="B5" s="229"/>
      <c r="C5" s="150">
        <v>482666.92910000001</v>
      </c>
      <c r="D5" s="150">
        <v>9538008.4123</v>
      </c>
      <c r="E5" s="211"/>
      <c r="F5" s="166"/>
      <c r="G5" s="166"/>
      <c r="J5" s="228"/>
      <c r="K5" s="227"/>
    </row>
    <row r="6" spans="1:11" x14ac:dyDescent="0.3">
      <c r="A6" s="226">
        <v>44601</v>
      </c>
      <c r="B6" s="225" t="s">
        <v>64</v>
      </c>
      <c r="C6" s="224">
        <v>483121.989</v>
      </c>
      <c r="D6" s="224">
        <v>9538339.8695</v>
      </c>
      <c r="E6" s="212" t="s">
        <v>100</v>
      </c>
      <c r="F6" s="168" t="s">
        <v>124</v>
      </c>
      <c r="G6" s="168">
        <v>1000</v>
      </c>
      <c r="J6" s="223"/>
      <c r="K6" s="222"/>
    </row>
    <row r="7" spans="1:11" x14ac:dyDescent="0.3">
      <c r="A7" s="220"/>
      <c r="B7" s="213"/>
      <c r="C7" s="219">
        <v>483310.71549999999</v>
      </c>
      <c r="D7" s="219">
        <v>9538397.8438000008</v>
      </c>
      <c r="E7" s="211"/>
      <c r="F7" s="166"/>
      <c r="G7" s="166"/>
      <c r="J7" s="223"/>
      <c r="K7" s="222"/>
    </row>
    <row r="8" spans="1:11" x14ac:dyDescent="0.3">
      <c r="A8" s="220"/>
      <c r="B8" s="213"/>
      <c r="C8" s="219">
        <v>483366.48119999998</v>
      </c>
      <c r="D8" s="219">
        <v>9538470.9079999998</v>
      </c>
      <c r="E8" s="211"/>
      <c r="F8" s="166"/>
      <c r="G8" s="166"/>
      <c r="J8" s="223"/>
      <c r="K8" s="222"/>
    </row>
    <row r="9" spans="1:11" x14ac:dyDescent="0.3">
      <c r="A9" s="220"/>
      <c r="B9" s="213"/>
      <c r="C9" s="219">
        <v>483452.95899999997</v>
      </c>
      <c r="D9" s="219">
        <v>9538476.9010000005</v>
      </c>
      <c r="E9" s="211"/>
      <c r="F9" s="166"/>
      <c r="G9" s="166"/>
      <c r="J9" s="221"/>
      <c r="K9" s="221"/>
    </row>
    <row r="10" spans="1:11" x14ac:dyDescent="0.3">
      <c r="A10" s="220"/>
      <c r="B10" s="213"/>
      <c r="C10" s="219">
        <v>483464.97840000002</v>
      </c>
      <c r="D10" s="219">
        <v>9538415.3968000002</v>
      </c>
      <c r="E10" s="211"/>
      <c r="F10" s="166"/>
      <c r="G10" s="166"/>
    </row>
    <row r="11" spans="1:11" x14ac:dyDescent="0.3">
      <c r="A11" s="220"/>
      <c r="B11" s="213"/>
      <c r="C11" s="219">
        <v>483440.65220000001</v>
      </c>
      <c r="D11" s="219">
        <v>9538390.0624000002</v>
      </c>
      <c r="E11" s="211"/>
      <c r="F11" s="166"/>
      <c r="G11" s="166"/>
    </row>
    <row r="12" spans="1:11" x14ac:dyDescent="0.3">
      <c r="A12" s="220"/>
      <c r="B12" s="213"/>
      <c r="C12" s="219">
        <v>483401.11090000003</v>
      </c>
      <c r="D12" s="219">
        <v>9538373.0318999998</v>
      </c>
      <c r="E12" s="211"/>
      <c r="F12" s="166"/>
      <c r="G12" s="166"/>
    </row>
    <row r="13" spans="1:11" x14ac:dyDescent="0.3">
      <c r="A13" s="220"/>
      <c r="B13" s="213"/>
      <c r="C13" s="219">
        <v>483312.20640000002</v>
      </c>
      <c r="D13" s="219">
        <v>9537957.7151999995</v>
      </c>
      <c r="E13" s="211"/>
      <c r="F13" s="166"/>
      <c r="G13" s="166"/>
    </row>
    <row r="14" spans="1:11" x14ac:dyDescent="0.3">
      <c r="A14" s="220"/>
      <c r="B14" s="213"/>
      <c r="C14" s="219">
        <v>483277.62680000003</v>
      </c>
      <c r="D14" s="219">
        <v>9538114.8317000009</v>
      </c>
      <c r="E14" s="211"/>
      <c r="F14" s="166"/>
      <c r="G14" s="166"/>
    </row>
    <row r="15" spans="1:11" x14ac:dyDescent="0.3">
      <c r="A15" s="218"/>
      <c r="B15" s="217"/>
      <c r="C15" s="216">
        <v>483240.21830000001</v>
      </c>
      <c r="D15" s="216">
        <v>9538170.7799999993</v>
      </c>
      <c r="E15" s="48"/>
      <c r="F15" s="198"/>
      <c r="G15" s="198"/>
    </row>
    <row r="16" spans="1:11" x14ac:dyDescent="0.3">
      <c r="A16" s="215">
        <v>44629</v>
      </c>
      <c r="B16" s="213" t="s">
        <v>65</v>
      </c>
      <c r="C16" s="144">
        <v>483317.20409999997</v>
      </c>
      <c r="D16" s="144">
        <v>9539115.6099999994</v>
      </c>
      <c r="E16" s="211" t="s">
        <v>22</v>
      </c>
      <c r="F16" s="168" t="s">
        <v>124</v>
      </c>
      <c r="G16" s="168">
        <v>1000</v>
      </c>
    </row>
    <row r="17" spans="1:7" x14ac:dyDescent="0.3">
      <c r="A17" s="214"/>
      <c r="B17" s="213"/>
      <c r="C17" s="144">
        <v>483145.08490000002</v>
      </c>
      <c r="D17" s="144">
        <v>9539051.9660999998</v>
      </c>
      <c r="E17" s="211"/>
      <c r="F17" s="166"/>
      <c r="G17" s="166"/>
    </row>
    <row r="18" spans="1:7" x14ac:dyDescent="0.3">
      <c r="A18" s="214"/>
      <c r="B18" s="213"/>
      <c r="C18" s="144">
        <v>482729.39189999999</v>
      </c>
      <c r="D18" s="144">
        <v>9538757.7971999999</v>
      </c>
      <c r="E18" s="211"/>
      <c r="F18" s="166"/>
      <c r="G18" s="166"/>
    </row>
    <row r="19" spans="1:7" x14ac:dyDescent="0.3">
      <c r="A19" s="114">
        <v>44629</v>
      </c>
      <c r="B19" s="106" t="s">
        <v>66</v>
      </c>
      <c r="C19" s="143">
        <v>482308.95689999999</v>
      </c>
      <c r="D19" s="143">
        <v>9539583.2956000008</v>
      </c>
      <c r="E19" s="212" t="s">
        <v>100</v>
      </c>
      <c r="F19" s="168" t="s">
        <v>124</v>
      </c>
      <c r="G19" s="168">
        <v>1000</v>
      </c>
    </row>
    <row r="20" spans="1:7" x14ac:dyDescent="0.3">
      <c r="A20" s="104"/>
      <c r="B20" s="103"/>
      <c r="C20" s="142">
        <v>482882.77169999998</v>
      </c>
      <c r="D20" s="142">
        <v>9539734.5103999991</v>
      </c>
      <c r="E20" s="211"/>
      <c r="F20" s="166"/>
      <c r="G20" s="166"/>
    </row>
    <row r="21" spans="1:7" x14ac:dyDescent="0.3">
      <c r="A21" s="104"/>
      <c r="B21" s="103"/>
      <c r="C21" s="142">
        <v>482826.6862</v>
      </c>
      <c r="D21" s="142">
        <v>9539341.0014999993</v>
      </c>
      <c r="E21" s="211"/>
      <c r="F21" s="166"/>
      <c r="G21" s="166"/>
    </row>
    <row r="22" spans="1:7" x14ac:dyDescent="0.3">
      <c r="A22" s="101"/>
      <c r="B22" s="100"/>
      <c r="C22" s="141">
        <v>482815.14500000002</v>
      </c>
      <c r="D22" s="141">
        <v>9539547.4952000007</v>
      </c>
      <c r="E22" s="48"/>
      <c r="F22" s="198"/>
      <c r="G22" s="198"/>
    </row>
    <row r="23" spans="1:7" x14ac:dyDescent="0.3">
      <c r="A23" s="210">
        <v>44660</v>
      </c>
      <c r="B23" s="106" t="s">
        <v>18</v>
      </c>
      <c r="C23" s="139">
        <v>481315.18790000002</v>
      </c>
      <c r="D23" s="139">
        <v>9539272.1141999997</v>
      </c>
      <c r="E23" s="106" t="s">
        <v>117</v>
      </c>
      <c r="F23" s="105" t="s">
        <v>124</v>
      </c>
      <c r="G23" s="105">
        <v>500</v>
      </c>
    </row>
    <row r="24" spans="1:7" x14ac:dyDescent="0.3">
      <c r="A24" s="98"/>
      <c r="B24" s="103"/>
      <c r="C24" s="138">
        <v>481610.42910000001</v>
      </c>
      <c r="D24" s="138">
        <v>9538937.6889999993</v>
      </c>
      <c r="E24" s="103"/>
      <c r="F24" s="98"/>
      <c r="G24" s="98"/>
    </row>
    <row r="25" spans="1:7" x14ac:dyDescent="0.3">
      <c r="A25" s="98"/>
      <c r="B25" s="103"/>
      <c r="C25" s="138">
        <v>481938.97100000002</v>
      </c>
      <c r="D25" s="138">
        <v>9538783.5972000007</v>
      </c>
      <c r="E25" s="103"/>
      <c r="F25" s="98"/>
      <c r="G25" s="98"/>
    </row>
    <row r="26" spans="1:7" x14ac:dyDescent="0.3">
      <c r="A26" s="99"/>
      <c r="B26" s="100"/>
      <c r="C26" s="137">
        <v>482055.73969999998</v>
      </c>
      <c r="D26" s="137">
        <v>9538907.6357000005</v>
      </c>
      <c r="E26" s="100"/>
      <c r="F26" s="99"/>
      <c r="G26" s="99"/>
    </row>
    <row r="27" spans="1:7" x14ac:dyDescent="0.3">
      <c r="A27" s="209">
        <v>44690</v>
      </c>
      <c r="B27" s="103" t="s">
        <v>71</v>
      </c>
      <c r="C27" s="207">
        <v>482455.45360000001</v>
      </c>
      <c r="D27" s="207">
        <v>9539394.8528000005</v>
      </c>
      <c r="E27" s="103" t="s">
        <v>116</v>
      </c>
      <c r="F27" s="103" t="s">
        <v>124</v>
      </c>
      <c r="G27" s="103">
        <v>1000</v>
      </c>
    </row>
    <row r="28" spans="1:7" x14ac:dyDescent="0.3">
      <c r="A28" s="209"/>
      <c r="B28" s="103"/>
      <c r="C28" s="207">
        <v>482167.70319999999</v>
      </c>
      <c r="D28" s="207">
        <v>9539556.8401999995</v>
      </c>
      <c r="E28" s="103"/>
      <c r="F28" s="103"/>
      <c r="G28" s="103"/>
    </row>
    <row r="29" spans="1:7" x14ac:dyDescent="0.3">
      <c r="A29" s="208"/>
      <c r="B29" s="100"/>
      <c r="C29" s="207">
        <v>481506.0172</v>
      </c>
      <c r="D29" s="207">
        <v>9539537.1626999993</v>
      </c>
      <c r="E29" s="100"/>
      <c r="F29" s="100"/>
      <c r="G29" s="100"/>
    </row>
    <row r="30" spans="1:7" x14ac:dyDescent="0.3">
      <c r="A30" s="114">
        <v>44690</v>
      </c>
      <c r="B30" s="106" t="s">
        <v>73</v>
      </c>
      <c r="C30" s="206">
        <v>483861.35609999998</v>
      </c>
      <c r="D30" s="206">
        <v>9539921.8666999992</v>
      </c>
      <c r="E30" s="107" t="s">
        <v>116</v>
      </c>
      <c r="F30" s="105" t="s">
        <v>124</v>
      </c>
      <c r="G30" s="105">
        <v>500</v>
      </c>
    </row>
    <row r="31" spans="1:7" x14ac:dyDescent="0.3">
      <c r="A31" s="104"/>
      <c r="B31" s="103"/>
      <c r="C31" s="205">
        <v>483420.6262</v>
      </c>
      <c r="D31" s="205">
        <v>9539942.5952000003</v>
      </c>
      <c r="E31" s="104"/>
      <c r="F31" s="98"/>
      <c r="G31" s="98"/>
    </row>
    <row r="32" spans="1:7" x14ac:dyDescent="0.3">
      <c r="A32" s="104"/>
      <c r="B32" s="103"/>
      <c r="C32" s="205">
        <v>483276.01240000001</v>
      </c>
      <c r="D32" s="205">
        <v>9539921.6853999998</v>
      </c>
      <c r="E32" s="104"/>
      <c r="F32" s="98"/>
      <c r="G32" s="98"/>
    </row>
    <row r="33" spans="1:7" x14ac:dyDescent="0.3">
      <c r="A33" s="104"/>
      <c r="B33" s="103"/>
      <c r="C33" s="205">
        <v>482888.88579999999</v>
      </c>
      <c r="D33" s="205">
        <v>9539859.4896000009</v>
      </c>
      <c r="E33" s="104"/>
      <c r="F33" s="98"/>
      <c r="G33" s="98"/>
    </row>
    <row r="34" spans="1:7" x14ac:dyDescent="0.3">
      <c r="A34" s="104"/>
      <c r="B34" s="103"/>
      <c r="C34" s="205">
        <v>482812.52</v>
      </c>
      <c r="D34" s="205">
        <v>9539828.0556000005</v>
      </c>
      <c r="E34" s="104"/>
      <c r="F34" s="98"/>
      <c r="G34" s="98"/>
    </row>
    <row r="35" spans="1:7" x14ac:dyDescent="0.3">
      <c r="A35" s="104"/>
      <c r="B35" s="103"/>
      <c r="C35" s="205">
        <v>482258.65110000002</v>
      </c>
      <c r="D35" s="205">
        <v>9539840.9378999993</v>
      </c>
      <c r="E35" s="104"/>
      <c r="F35" s="98"/>
      <c r="G35" s="98"/>
    </row>
    <row r="36" spans="1:7" x14ac:dyDescent="0.3">
      <c r="A36" s="104"/>
      <c r="B36" s="103"/>
      <c r="C36" s="205">
        <v>482324.88900000002</v>
      </c>
      <c r="D36" s="205">
        <v>9539489.8703000005</v>
      </c>
      <c r="E36" s="104"/>
      <c r="F36" s="98"/>
      <c r="G36" s="98"/>
    </row>
    <row r="37" spans="1:7" x14ac:dyDescent="0.3">
      <c r="A37" s="104"/>
      <c r="B37" s="103"/>
      <c r="C37" s="205">
        <v>482285.30800000002</v>
      </c>
      <c r="D37" s="205">
        <v>9539455.6333000008</v>
      </c>
      <c r="E37" s="104"/>
      <c r="F37" s="98"/>
      <c r="G37" s="98"/>
    </row>
    <row r="38" spans="1:7" x14ac:dyDescent="0.3">
      <c r="A38" s="104"/>
      <c r="B38" s="103"/>
      <c r="C38" s="205">
        <v>481877.1214</v>
      </c>
      <c r="D38" s="205">
        <v>9539346.5283000004</v>
      </c>
      <c r="E38" s="104"/>
      <c r="F38" s="98"/>
      <c r="G38" s="98"/>
    </row>
    <row r="39" spans="1:7" x14ac:dyDescent="0.3">
      <c r="A39" s="104"/>
      <c r="B39" s="103"/>
      <c r="C39" s="205">
        <v>481841.3247</v>
      </c>
      <c r="D39" s="205">
        <v>9539290.8498999998</v>
      </c>
      <c r="E39" s="104"/>
      <c r="F39" s="98"/>
      <c r="G39" s="98"/>
    </row>
    <row r="40" spans="1:7" x14ac:dyDescent="0.3">
      <c r="A40" s="101"/>
      <c r="B40" s="100"/>
      <c r="C40" s="204">
        <v>481744.85920000001</v>
      </c>
      <c r="D40" s="204">
        <v>9539299.1750000007</v>
      </c>
      <c r="E40" s="101"/>
      <c r="F40" s="99"/>
      <c r="G40" s="99"/>
    </row>
    <row r="41" spans="1:7" x14ac:dyDescent="0.3">
      <c r="A41" s="117">
        <v>44690</v>
      </c>
      <c r="B41" s="106" t="s">
        <v>23</v>
      </c>
      <c r="C41" s="127">
        <v>483329.90700000001</v>
      </c>
      <c r="D41" s="127">
        <v>9539942.0483999997</v>
      </c>
      <c r="E41" s="104" t="s">
        <v>116</v>
      </c>
      <c r="F41" s="98" t="s">
        <v>124</v>
      </c>
      <c r="G41" s="98">
        <v>500</v>
      </c>
    </row>
    <row r="42" spans="1:7" x14ac:dyDescent="0.3">
      <c r="A42" s="116"/>
      <c r="B42" s="103"/>
      <c r="C42" s="127">
        <v>482440.59960000002</v>
      </c>
      <c r="D42" s="127">
        <v>9539450.8091000002</v>
      </c>
      <c r="E42" s="104"/>
      <c r="F42" s="98"/>
      <c r="G42" s="98"/>
    </row>
    <row r="43" spans="1:7" x14ac:dyDescent="0.3">
      <c r="A43" s="116"/>
      <c r="B43" s="103"/>
      <c r="C43" s="127">
        <v>481614.66800000001</v>
      </c>
      <c r="D43" s="127">
        <v>9538667.2885999996</v>
      </c>
      <c r="E43" s="104"/>
      <c r="F43" s="98"/>
      <c r="G43" s="98"/>
    </row>
    <row r="44" spans="1:7" x14ac:dyDescent="0.3">
      <c r="A44" s="116"/>
      <c r="B44" s="103"/>
      <c r="C44" s="127">
        <v>481507.8469</v>
      </c>
      <c r="D44" s="127">
        <v>9538564.9458000008</v>
      </c>
      <c r="E44" s="104"/>
      <c r="F44" s="98"/>
      <c r="G44" s="98"/>
    </row>
    <row r="45" spans="1:7" x14ac:dyDescent="0.3">
      <c r="A45" s="116"/>
      <c r="B45" s="103"/>
      <c r="C45" s="127">
        <v>481497.21529999998</v>
      </c>
      <c r="D45" s="127">
        <v>9538526.6535</v>
      </c>
      <c r="E45" s="104"/>
      <c r="F45" s="98"/>
      <c r="G45" s="98"/>
    </row>
    <row r="46" spans="1:7" x14ac:dyDescent="0.3">
      <c r="A46" s="116"/>
      <c r="B46" s="103"/>
      <c r="C46" s="127">
        <v>481404.82809999998</v>
      </c>
      <c r="D46" s="127">
        <v>9538485.0192000009</v>
      </c>
      <c r="E46" s="104"/>
      <c r="F46" s="98"/>
      <c r="G46" s="98"/>
    </row>
    <row r="47" spans="1:7" x14ac:dyDescent="0.3">
      <c r="A47" s="116"/>
      <c r="B47" s="100"/>
      <c r="C47" s="127">
        <v>481343.1594</v>
      </c>
      <c r="D47" s="127">
        <v>9538461.3092</v>
      </c>
      <c r="E47" s="104"/>
      <c r="F47" s="98"/>
      <c r="G47" s="98"/>
    </row>
    <row r="48" spans="1:7" x14ac:dyDescent="0.3">
      <c r="A48" s="114">
        <v>44690</v>
      </c>
      <c r="B48" s="106" t="s">
        <v>29</v>
      </c>
      <c r="C48" s="203">
        <v>482330.96370000002</v>
      </c>
      <c r="D48" s="203">
        <v>9539120.4505000003</v>
      </c>
      <c r="E48" s="107" t="s">
        <v>116</v>
      </c>
      <c r="F48" s="202" t="s">
        <v>124</v>
      </c>
      <c r="G48" s="168">
        <v>500</v>
      </c>
    </row>
    <row r="49" spans="1:7" x14ac:dyDescent="0.3">
      <c r="A49" s="104"/>
      <c r="B49" s="103"/>
      <c r="C49" s="125">
        <v>482083.37239999999</v>
      </c>
      <c r="D49" s="125">
        <v>9538899.4913999997</v>
      </c>
      <c r="E49" s="104"/>
      <c r="F49" s="201"/>
      <c r="G49" s="166"/>
    </row>
    <row r="50" spans="1:7" x14ac:dyDescent="0.3">
      <c r="A50" s="101"/>
      <c r="B50" s="100"/>
      <c r="C50" s="200">
        <v>481856.56790000002</v>
      </c>
      <c r="D50" s="200">
        <v>9538752.6045999993</v>
      </c>
      <c r="E50" s="101"/>
      <c r="F50" s="199"/>
      <c r="G50" s="198"/>
    </row>
    <row r="51" spans="1:7" x14ac:dyDescent="0.3">
      <c r="A51" s="117">
        <v>44721</v>
      </c>
      <c r="B51" s="106" t="s">
        <v>35</v>
      </c>
      <c r="C51" s="123">
        <v>482681.54560000001</v>
      </c>
      <c r="D51" s="123">
        <v>9538449.4142000005</v>
      </c>
      <c r="E51" s="104" t="s">
        <v>115</v>
      </c>
      <c r="F51" s="98" t="s">
        <v>124</v>
      </c>
      <c r="G51" s="98">
        <v>500</v>
      </c>
    </row>
    <row r="52" spans="1:7" x14ac:dyDescent="0.3">
      <c r="A52" s="116"/>
      <c r="B52" s="103"/>
      <c r="C52" s="123">
        <v>482659.1115</v>
      </c>
      <c r="D52" s="123">
        <v>9538702.6271000002</v>
      </c>
      <c r="E52" s="104"/>
      <c r="F52" s="98"/>
      <c r="G52" s="98"/>
    </row>
    <row r="53" spans="1:7" x14ac:dyDescent="0.3">
      <c r="A53" s="116"/>
      <c r="B53" s="103"/>
      <c r="C53" s="123">
        <v>482674.37819999998</v>
      </c>
      <c r="D53" s="123">
        <v>9538719.4232000001</v>
      </c>
      <c r="E53" s="104"/>
      <c r="F53" s="98"/>
      <c r="G53" s="98"/>
    </row>
    <row r="54" spans="1:7" x14ac:dyDescent="0.3">
      <c r="A54" s="116"/>
      <c r="B54" s="100"/>
      <c r="C54" s="123">
        <v>482825.15299999999</v>
      </c>
      <c r="D54" s="123">
        <v>9539094.9327000007</v>
      </c>
      <c r="E54" s="104"/>
      <c r="F54" s="98"/>
      <c r="G54" s="98"/>
    </row>
    <row r="55" spans="1:7" x14ac:dyDescent="0.3">
      <c r="A55" s="114">
        <v>44721</v>
      </c>
      <c r="B55" s="106" t="s">
        <v>75</v>
      </c>
      <c r="C55" s="197">
        <v>481585.71799999999</v>
      </c>
      <c r="D55" s="197">
        <v>9537902.4465999994</v>
      </c>
      <c r="E55" s="107" t="s">
        <v>100</v>
      </c>
      <c r="F55" s="105" t="s">
        <v>124</v>
      </c>
      <c r="G55" s="105">
        <v>1000</v>
      </c>
    </row>
    <row r="56" spans="1:7" x14ac:dyDescent="0.3">
      <c r="A56" s="104"/>
      <c r="B56" s="103"/>
      <c r="C56" s="121">
        <v>481600.74609999999</v>
      </c>
      <c r="D56" s="121">
        <v>9537915.8993999995</v>
      </c>
      <c r="E56" s="104"/>
      <c r="F56" s="98"/>
      <c r="G56" s="98"/>
    </row>
    <row r="57" spans="1:7" x14ac:dyDescent="0.3">
      <c r="A57" s="104"/>
      <c r="B57" s="103"/>
      <c r="C57" s="121">
        <v>481376.6581</v>
      </c>
      <c r="D57" s="121">
        <v>9537995.4807999991</v>
      </c>
      <c r="E57" s="104"/>
      <c r="F57" s="98"/>
      <c r="G57" s="98"/>
    </row>
    <row r="58" spans="1:7" x14ac:dyDescent="0.3">
      <c r="A58" s="104"/>
      <c r="B58" s="103"/>
      <c r="C58" s="121">
        <v>481624.15139999997</v>
      </c>
      <c r="D58" s="121">
        <v>9537999.9602000006</v>
      </c>
      <c r="E58" s="104"/>
      <c r="F58" s="98"/>
      <c r="G58" s="98"/>
    </row>
    <row r="59" spans="1:7" x14ac:dyDescent="0.3">
      <c r="A59" s="104"/>
      <c r="B59" s="103"/>
      <c r="C59" s="121">
        <v>482054.91119999997</v>
      </c>
      <c r="D59" s="121">
        <v>9538086.9093999993</v>
      </c>
      <c r="E59" s="104"/>
      <c r="F59" s="98"/>
      <c r="G59" s="98"/>
    </row>
    <row r="60" spans="1:7" x14ac:dyDescent="0.3">
      <c r="A60" s="101"/>
      <c r="B60" s="100"/>
      <c r="C60" s="196">
        <v>482271.13860000001</v>
      </c>
      <c r="D60" s="196">
        <v>9538204.2131999992</v>
      </c>
      <c r="E60" s="101"/>
      <c r="F60" s="99"/>
      <c r="G60" s="99"/>
    </row>
    <row r="61" spans="1:7" x14ac:dyDescent="0.3">
      <c r="A61" s="117">
        <v>44751</v>
      </c>
      <c r="B61" s="103" t="s">
        <v>76</v>
      </c>
      <c r="C61" s="112">
        <v>484010.29239999998</v>
      </c>
      <c r="D61" s="112">
        <v>9539059.8374000005</v>
      </c>
      <c r="E61" s="104" t="s">
        <v>22</v>
      </c>
      <c r="F61" s="98" t="s">
        <v>124</v>
      </c>
      <c r="G61" s="98">
        <v>1000</v>
      </c>
    </row>
    <row r="62" spans="1:7" x14ac:dyDescent="0.3">
      <c r="A62" s="116"/>
      <c r="B62" s="103"/>
      <c r="C62" s="112">
        <v>483953.27630000003</v>
      </c>
      <c r="D62" s="112">
        <v>9538990.4774999991</v>
      </c>
      <c r="E62" s="104"/>
      <c r="F62" s="98"/>
      <c r="G62" s="98"/>
    </row>
    <row r="63" spans="1:7" x14ac:dyDescent="0.3">
      <c r="A63" s="116"/>
      <c r="B63" s="103"/>
      <c r="C63" s="112">
        <v>483826.63400000002</v>
      </c>
      <c r="D63" s="112">
        <v>9538873.5410999991</v>
      </c>
      <c r="E63" s="104"/>
      <c r="F63" s="98"/>
      <c r="G63" s="98"/>
    </row>
    <row r="64" spans="1:7" x14ac:dyDescent="0.3">
      <c r="A64" s="116"/>
      <c r="B64" s="103"/>
      <c r="C64" s="112">
        <v>483718.07620000001</v>
      </c>
      <c r="D64" s="112">
        <v>9538564.5539999995</v>
      </c>
      <c r="E64" s="104"/>
      <c r="F64" s="98"/>
      <c r="G64" s="98"/>
    </row>
    <row r="65" spans="1:7" x14ac:dyDescent="0.3">
      <c r="A65" s="116"/>
      <c r="B65" s="103"/>
      <c r="C65" s="112">
        <v>483393.42249999999</v>
      </c>
      <c r="D65" s="112">
        <v>9538417.2072999999</v>
      </c>
      <c r="E65" s="104"/>
      <c r="F65" s="98"/>
      <c r="G65" s="98"/>
    </row>
    <row r="66" spans="1:7" x14ac:dyDescent="0.3">
      <c r="A66" s="116"/>
      <c r="B66" s="103"/>
      <c r="C66" s="112">
        <v>483119.4645</v>
      </c>
      <c r="D66" s="112">
        <v>9538218.3131000008</v>
      </c>
      <c r="E66" s="104"/>
      <c r="F66" s="98"/>
      <c r="G66" s="98"/>
    </row>
    <row r="67" spans="1:7" x14ac:dyDescent="0.3">
      <c r="A67" s="114">
        <v>44751</v>
      </c>
      <c r="B67" s="106" t="s">
        <v>39</v>
      </c>
      <c r="C67" s="195">
        <v>482653.67879999999</v>
      </c>
      <c r="D67" s="195">
        <v>9538718.6762000006</v>
      </c>
      <c r="E67" s="107" t="s">
        <v>100</v>
      </c>
      <c r="F67" s="105" t="s">
        <v>124</v>
      </c>
      <c r="G67" s="105">
        <v>500</v>
      </c>
    </row>
    <row r="68" spans="1:7" x14ac:dyDescent="0.3">
      <c r="A68" s="104"/>
      <c r="B68" s="103"/>
      <c r="C68" s="194">
        <v>482769.19020000001</v>
      </c>
      <c r="D68" s="194">
        <v>9538686.9147999994</v>
      </c>
      <c r="E68" s="104"/>
      <c r="F68" s="98"/>
      <c r="G68" s="98"/>
    </row>
    <row r="69" spans="1:7" x14ac:dyDescent="0.3">
      <c r="A69" s="104"/>
      <c r="B69" s="103"/>
      <c r="C69" s="194">
        <v>482927.66149999999</v>
      </c>
      <c r="D69" s="194">
        <v>9538716.4168999996</v>
      </c>
      <c r="E69" s="104"/>
      <c r="F69" s="98"/>
      <c r="G69" s="98"/>
    </row>
    <row r="70" spans="1:7" x14ac:dyDescent="0.3">
      <c r="A70" s="104"/>
      <c r="B70" s="103"/>
      <c r="C70" s="194">
        <v>483195.0772</v>
      </c>
      <c r="D70" s="194">
        <v>9538871.0504000001</v>
      </c>
      <c r="E70" s="104"/>
      <c r="F70" s="98"/>
      <c r="G70" s="98"/>
    </row>
    <row r="71" spans="1:7" x14ac:dyDescent="0.3">
      <c r="A71" s="104"/>
      <c r="B71" s="103"/>
      <c r="C71" s="194">
        <v>483236.65480000002</v>
      </c>
      <c r="D71" s="194">
        <v>9538893.8026000001</v>
      </c>
      <c r="E71" s="104"/>
      <c r="F71" s="98"/>
      <c r="G71" s="98"/>
    </row>
    <row r="72" spans="1:7" x14ac:dyDescent="0.3">
      <c r="A72" s="101"/>
      <c r="B72" s="100"/>
      <c r="C72" s="193">
        <v>483452.9669</v>
      </c>
      <c r="D72" s="193">
        <v>9538962.5555000007</v>
      </c>
      <c r="E72" s="101"/>
      <c r="F72" s="99"/>
      <c r="G72" s="99"/>
    </row>
    <row r="73" spans="1:7" x14ac:dyDescent="0.3">
      <c r="A73" s="117">
        <v>44782</v>
      </c>
      <c r="B73" s="103" t="s">
        <v>78</v>
      </c>
      <c r="C73" s="192">
        <v>481554.5748</v>
      </c>
      <c r="D73" s="192">
        <v>9538839.7873999998</v>
      </c>
      <c r="E73" s="104" t="s">
        <v>22</v>
      </c>
      <c r="F73" s="98" t="s">
        <v>124</v>
      </c>
      <c r="G73" s="98">
        <v>1000</v>
      </c>
    </row>
    <row r="74" spans="1:7" x14ac:dyDescent="0.3">
      <c r="A74" s="116"/>
      <c r="B74" s="103"/>
      <c r="C74" s="192">
        <v>481594.42540000001</v>
      </c>
      <c r="D74" s="192">
        <v>9538872.0723999999</v>
      </c>
      <c r="E74" s="104"/>
      <c r="F74" s="98"/>
      <c r="G74" s="98"/>
    </row>
    <row r="75" spans="1:7" x14ac:dyDescent="0.3">
      <c r="A75" s="116"/>
      <c r="B75" s="103"/>
      <c r="C75" s="192">
        <v>481665.10570000001</v>
      </c>
      <c r="D75" s="192">
        <v>9539012.5852000006</v>
      </c>
      <c r="E75" s="104"/>
      <c r="F75" s="98"/>
      <c r="G75" s="98"/>
    </row>
    <row r="76" spans="1:7" x14ac:dyDescent="0.3">
      <c r="A76" s="116"/>
      <c r="B76" s="103"/>
      <c r="C76" s="192">
        <v>481921.64409999998</v>
      </c>
      <c r="D76" s="192">
        <v>9538373.3388999999</v>
      </c>
      <c r="E76" s="104"/>
      <c r="F76" s="98"/>
      <c r="G76" s="98"/>
    </row>
    <row r="77" spans="1:7" x14ac:dyDescent="0.3">
      <c r="A77" s="116"/>
      <c r="B77" s="103"/>
      <c r="C77" s="192">
        <v>481872.52130000002</v>
      </c>
      <c r="D77" s="192">
        <v>9538273.3319000006</v>
      </c>
      <c r="E77" s="104"/>
      <c r="F77" s="98"/>
      <c r="G77" s="98"/>
    </row>
    <row r="78" spans="1:7" x14ac:dyDescent="0.3">
      <c r="A78" s="116"/>
      <c r="B78" s="103"/>
      <c r="C78" s="192">
        <v>481533.9044</v>
      </c>
      <c r="D78" s="192">
        <v>9538765.7697999999</v>
      </c>
      <c r="E78" s="104"/>
      <c r="F78" s="98"/>
      <c r="G78" s="98"/>
    </row>
    <row r="79" spans="1:7" x14ac:dyDescent="0.3">
      <c r="A79" s="114">
        <v>44782</v>
      </c>
      <c r="B79" s="106" t="s">
        <v>42</v>
      </c>
      <c r="C79" s="191">
        <v>482385.30810000002</v>
      </c>
      <c r="D79" s="191">
        <v>9539361.2269000001</v>
      </c>
      <c r="E79" s="107" t="s">
        <v>22</v>
      </c>
      <c r="F79" s="105" t="s">
        <v>124</v>
      </c>
      <c r="G79" s="105">
        <v>500</v>
      </c>
    </row>
    <row r="80" spans="1:7" x14ac:dyDescent="0.3">
      <c r="A80" s="104"/>
      <c r="B80" s="103"/>
      <c r="C80" s="190">
        <v>482349.52</v>
      </c>
      <c r="D80" s="190">
        <v>9539329.0530999992</v>
      </c>
      <c r="E80" s="104"/>
      <c r="F80" s="98"/>
      <c r="G80" s="98"/>
    </row>
    <row r="81" spans="1:7" x14ac:dyDescent="0.3">
      <c r="A81" s="104"/>
      <c r="B81" s="103"/>
      <c r="C81" s="190">
        <v>482319.95630000002</v>
      </c>
      <c r="D81" s="190">
        <v>9539301.1195</v>
      </c>
      <c r="E81" s="104"/>
      <c r="F81" s="98"/>
      <c r="G81" s="98"/>
    </row>
    <row r="82" spans="1:7" x14ac:dyDescent="0.3">
      <c r="A82" s="104"/>
      <c r="B82" s="103"/>
      <c r="C82" s="190">
        <v>482255.10720000003</v>
      </c>
      <c r="D82" s="190">
        <v>9539235.6747999992</v>
      </c>
      <c r="E82" s="104"/>
      <c r="F82" s="98"/>
      <c r="G82" s="98"/>
    </row>
    <row r="83" spans="1:7" x14ac:dyDescent="0.3">
      <c r="A83" s="104"/>
      <c r="B83" s="103"/>
      <c r="C83" s="190">
        <v>482187.886</v>
      </c>
      <c r="D83" s="190">
        <v>9539221.6977999993</v>
      </c>
      <c r="E83" s="104"/>
      <c r="F83" s="98"/>
      <c r="G83" s="98"/>
    </row>
    <row r="84" spans="1:7" x14ac:dyDescent="0.3">
      <c r="A84" s="104"/>
      <c r="B84" s="103"/>
      <c r="C84" s="190">
        <v>482123.07909999997</v>
      </c>
      <c r="D84" s="190">
        <v>9539155.8480999991</v>
      </c>
      <c r="E84" s="104"/>
      <c r="F84" s="98"/>
      <c r="G84" s="98"/>
    </row>
    <row r="85" spans="1:7" x14ac:dyDescent="0.3">
      <c r="A85" s="104"/>
      <c r="B85" s="103"/>
      <c r="C85" s="190">
        <v>482090.10940000002</v>
      </c>
      <c r="D85" s="190">
        <v>9539085.6459999997</v>
      </c>
      <c r="E85" s="104"/>
      <c r="F85" s="98"/>
      <c r="G85" s="98"/>
    </row>
    <row r="86" spans="1:7" x14ac:dyDescent="0.3">
      <c r="A86" s="104"/>
      <c r="B86" s="103"/>
      <c r="C86" s="190">
        <v>481893.05249999999</v>
      </c>
      <c r="D86" s="190">
        <v>9538991.1469999999</v>
      </c>
      <c r="E86" s="104"/>
      <c r="F86" s="98"/>
      <c r="G86" s="98"/>
    </row>
    <row r="87" spans="1:7" x14ac:dyDescent="0.3">
      <c r="A87" s="104"/>
      <c r="B87" s="103"/>
      <c r="C87" s="190">
        <v>481845.13540000003</v>
      </c>
      <c r="D87" s="190">
        <v>9538923.6146000009</v>
      </c>
      <c r="E87" s="104"/>
      <c r="F87" s="98"/>
      <c r="G87" s="98"/>
    </row>
    <row r="88" spans="1:7" x14ac:dyDescent="0.3">
      <c r="A88" s="104"/>
      <c r="B88" s="103"/>
      <c r="C88" s="190">
        <v>481696.10269999999</v>
      </c>
      <c r="D88" s="190">
        <v>9538909.4772999994</v>
      </c>
      <c r="E88" s="104"/>
      <c r="F88" s="98"/>
      <c r="G88" s="98"/>
    </row>
    <row r="89" spans="1:7" x14ac:dyDescent="0.3">
      <c r="A89" s="104"/>
      <c r="B89" s="103"/>
      <c r="C89" s="190">
        <v>481613.89529999997</v>
      </c>
      <c r="D89" s="190">
        <v>9538838.1745999996</v>
      </c>
      <c r="E89" s="104"/>
      <c r="F89" s="98"/>
      <c r="G89" s="98"/>
    </row>
    <row r="90" spans="1:7" x14ac:dyDescent="0.3">
      <c r="A90" s="104"/>
      <c r="B90" s="103"/>
      <c r="C90" s="190">
        <v>481462.88439999998</v>
      </c>
      <c r="D90" s="190">
        <v>9538754.1092000008</v>
      </c>
      <c r="E90" s="104"/>
      <c r="F90" s="98"/>
      <c r="G90" s="98"/>
    </row>
    <row r="91" spans="1:7" x14ac:dyDescent="0.3">
      <c r="A91" s="104"/>
      <c r="B91" s="103"/>
      <c r="C91" s="190">
        <v>481448.06219999999</v>
      </c>
      <c r="D91" s="190">
        <v>9538728.3530999999</v>
      </c>
      <c r="E91" s="104"/>
      <c r="F91" s="98"/>
      <c r="G91" s="98"/>
    </row>
    <row r="92" spans="1:7" x14ac:dyDescent="0.3">
      <c r="A92" s="104"/>
      <c r="B92" s="103"/>
      <c r="C92" s="190">
        <v>481340.69150000002</v>
      </c>
      <c r="D92" s="190">
        <v>9538683.3889000006</v>
      </c>
      <c r="E92" s="104"/>
      <c r="F92" s="98"/>
      <c r="G92" s="98"/>
    </row>
    <row r="93" spans="1:7" x14ac:dyDescent="0.3">
      <c r="A93" s="101"/>
      <c r="B93" s="100"/>
      <c r="C93" s="189">
        <v>481250.92499999999</v>
      </c>
      <c r="D93" s="188">
        <v>9538633.3300999999</v>
      </c>
      <c r="E93" s="101"/>
      <c r="F93" s="99"/>
      <c r="G93" s="99"/>
    </row>
    <row r="94" spans="1:7" x14ac:dyDescent="0.3">
      <c r="A94" s="117">
        <v>44874</v>
      </c>
      <c r="B94" s="103" t="s">
        <v>79</v>
      </c>
      <c r="C94" s="187">
        <v>482007.24359999999</v>
      </c>
      <c r="D94" s="187">
        <v>9538315.5929000005</v>
      </c>
      <c r="E94" s="104" t="s">
        <v>100</v>
      </c>
      <c r="F94" s="98" t="s">
        <v>124</v>
      </c>
      <c r="G94" s="98">
        <v>1000</v>
      </c>
    </row>
    <row r="95" spans="1:7" x14ac:dyDescent="0.3">
      <c r="A95" s="116"/>
      <c r="B95" s="103"/>
      <c r="C95" s="187">
        <v>483252.07650000002</v>
      </c>
      <c r="D95" s="187">
        <v>9538451.4298</v>
      </c>
      <c r="E95" s="104"/>
      <c r="F95" s="98"/>
      <c r="G95" s="98"/>
    </row>
    <row r="96" spans="1:7" x14ac:dyDescent="0.3">
      <c r="A96" s="116"/>
      <c r="B96" s="103"/>
      <c r="C96" s="187">
        <v>483281.60519999999</v>
      </c>
      <c r="D96" s="187">
        <v>9538477.1282000002</v>
      </c>
      <c r="E96" s="104"/>
      <c r="F96" s="98"/>
      <c r="G96" s="98"/>
    </row>
    <row r="97" spans="1:7" x14ac:dyDescent="0.3">
      <c r="A97" s="116"/>
      <c r="B97" s="103"/>
      <c r="C97" s="187">
        <v>483388.39689999999</v>
      </c>
      <c r="D97" s="187">
        <v>9538596.4749999996</v>
      </c>
      <c r="E97" s="104"/>
      <c r="F97" s="98"/>
      <c r="G97" s="98"/>
    </row>
    <row r="98" spans="1:7" x14ac:dyDescent="0.3">
      <c r="A98" s="116"/>
      <c r="B98" s="103"/>
      <c r="C98" s="187">
        <v>483446.11450000003</v>
      </c>
      <c r="D98" s="187">
        <v>9538679.5631000008</v>
      </c>
      <c r="E98" s="104"/>
      <c r="F98" s="98"/>
      <c r="G98" s="98"/>
    </row>
    <row r="99" spans="1:7" x14ac:dyDescent="0.3">
      <c r="A99" s="114">
        <v>44904</v>
      </c>
      <c r="B99" s="106" t="s">
        <v>80</v>
      </c>
      <c r="C99" s="186">
        <v>481966.49800000002</v>
      </c>
      <c r="D99" s="185">
        <v>9538386.0142999999</v>
      </c>
      <c r="E99" s="107" t="s">
        <v>22</v>
      </c>
      <c r="F99" s="168" t="s">
        <v>124</v>
      </c>
      <c r="G99" s="168">
        <v>1000</v>
      </c>
    </row>
    <row r="100" spans="1:7" x14ac:dyDescent="0.3">
      <c r="A100" s="104"/>
      <c r="B100" s="103"/>
      <c r="C100" s="184">
        <v>481550.23590000003</v>
      </c>
      <c r="D100" s="183">
        <v>9538421.5135999992</v>
      </c>
      <c r="E100" s="104"/>
      <c r="F100" s="166"/>
      <c r="G100" s="166"/>
    </row>
    <row r="101" spans="1:7" x14ac:dyDescent="0.3">
      <c r="A101" s="101"/>
      <c r="B101" s="100"/>
      <c r="C101" s="182">
        <v>481146.43650000001</v>
      </c>
      <c r="D101" s="181">
        <v>9538480.7628000006</v>
      </c>
      <c r="E101" s="101"/>
      <c r="F101" s="166"/>
      <c r="G101" s="166"/>
    </row>
    <row r="102" spans="1:7" x14ac:dyDescent="0.3">
      <c r="A102" s="117">
        <v>44904</v>
      </c>
      <c r="B102" s="103" t="s">
        <v>81</v>
      </c>
      <c r="C102" s="180">
        <v>482099.76169999997</v>
      </c>
      <c r="D102" s="180">
        <v>9538380.3920000009</v>
      </c>
      <c r="E102" s="104" t="s">
        <v>100</v>
      </c>
      <c r="F102" s="168" t="s">
        <v>124</v>
      </c>
      <c r="G102" s="168">
        <v>1000</v>
      </c>
    </row>
    <row r="103" spans="1:7" x14ac:dyDescent="0.3">
      <c r="A103" s="116"/>
      <c r="B103" s="103"/>
      <c r="C103" s="180">
        <v>481472.20809999999</v>
      </c>
      <c r="D103" s="180">
        <v>9538387.9082999993</v>
      </c>
      <c r="E103" s="104"/>
      <c r="F103" s="166"/>
      <c r="G103" s="166"/>
    </row>
    <row r="104" spans="1:7" x14ac:dyDescent="0.3">
      <c r="A104" s="116"/>
      <c r="B104" s="103"/>
      <c r="C104" s="180">
        <v>481605.76140000002</v>
      </c>
      <c r="D104" s="180">
        <v>9539396.5548999999</v>
      </c>
      <c r="E104" s="104"/>
      <c r="F104" s="166"/>
      <c r="G104" s="166"/>
    </row>
    <row r="105" spans="1:7" x14ac:dyDescent="0.3">
      <c r="A105" s="114">
        <v>44904</v>
      </c>
      <c r="B105" s="106" t="s">
        <v>82</v>
      </c>
      <c r="C105" s="179">
        <v>482631.68709999998</v>
      </c>
      <c r="D105" s="179">
        <v>9538266.2383999992</v>
      </c>
      <c r="E105" s="107" t="s">
        <v>100</v>
      </c>
      <c r="F105" s="105" t="s">
        <v>124</v>
      </c>
      <c r="G105" s="105">
        <v>1000</v>
      </c>
    </row>
    <row r="106" spans="1:7" x14ac:dyDescent="0.3">
      <c r="A106" s="104"/>
      <c r="B106" s="103"/>
      <c r="C106" s="178">
        <v>482819.94510000001</v>
      </c>
      <c r="D106" s="178">
        <v>9538266.2383999992</v>
      </c>
      <c r="E106" s="104"/>
      <c r="F106" s="98"/>
      <c r="G106" s="98"/>
    </row>
    <row r="107" spans="1:7" x14ac:dyDescent="0.3">
      <c r="A107" s="104"/>
      <c r="B107" s="103"/>
      <c r="C107" s="178">
        <v>483105.93280000001</v>
      </c>
      <c r="D107" s="178">
        <v>9538310.3223000001</v>
      </c>
      <c r="E107" s="104"/>
      <c r="F107" s="98"/>
      <c r="G107" s="98"/>
    </row>
    <row r="108" spans="1:7" x14ac:dyDescent="0.3">
      <c r="A108" s="104"/>
      <c r="B108" s="103"/>
      <c r="C108" s="178">
        <v>483141.38439999998</v>
      </c>
      <c r="D108" s="178">
        <v>9538323.4074000008</v>
      </c>
      <c r="E108" s="104"/>
      <c r="F108" s="98"/>
      <c r="G108" s="98"/>
    </row>
    <row r="109" spans="1:7" x14ac:dyDescent="0.3">
      <c r="A109" s="104"/>
      <c r="B109" s="103"/>
      <c r="C109" s="178">
        <v>483341.94939999998</v>
      </c>
      <c r="D109" s="178">
        <v>9538463.7237</v>
      </c>
      <c r="E109" s="104"/>
      <c r="F109" s="98"/>
      <c r="G109" s="98"/>
    </row>
    <row r="110" spans="1:7" x14ac:dyDescent="0.3">
      <c r="A110" s="101"/>
      <c r="B110" s="100"/>
      <c r="C110" s="177">
        <v>483368.26919999998</v>
      </c>
      <c r="D110" s="177">
        <v>9538467.2068000007</v>
      </c>
      <c r="E110" s="101"/>
      <c r="F110" s="99"/>
      <c r="G110" s="99"/>
    </row>
    <row r="111" spans="1:7" x14ac:dyDescent="0.3">
      <c r="A111" s="116" t="s">
        <v>114</v>
      </c>
      <c r="B111" s="103" t="s">
        <v>43</v>
      </c>
      <c r="C111" s="176">
        <v>482060.56849999999</v>
      </c>
      <c r="D111" s="176">
        <v>9539251.3830999993</v>
      </c>
      <c r="E111" s="104" t="s">
        <v>22</v>
      </c>
      <c r="F111" s="98" t="s">
        <v>124</v>
      </c>
      <c r="G111" s="98">
        <v>500</v>
      </c>
    </row>
    <row r="112" spans="1:7" x14ac:dyDescent="0.3">
      <c r="A112" s="116"/>
      <c r="B112" s="103"/>
      <c r="C112" s="176">
        <v>482001.359</v>
      </c>
      <c r="D112" s="176">
        <v>9539202.5488000009</v>
      </c>
      <c r="E112" s="104"/>
      <c r="F112" s="98"/>
      <c r="G112" s="98"/>
    </row>
    <row r="113" spans="1:7" x14ac:dyDescent="0.3">
      <c r="A113" s="116"/>
      <c r="B113" s="103"/>
      <c r="C113" s="176">
        <v>481955.49579999998</v>
      </c>
      <c r="D113" s="176">
        <v>9539127.8127999995</v>
      </c>
      <c r="E113" s="104"/>
      <c r="F113" s="98"/>
      <c r="G113" s="98"/>
    </row>
    <row r="114" spans="1:7" x14ac:dyDescent="0.3">
      <c r="A114" s="116"/>
      <c r="B114" s="103"/>
      <c r="C114" s="176">
        <v>482023.5062</v>
      </c>
      <c r="D114" s="176">
        <v>9539027.2818999998</v>
      </c>
      <c r="E114" s="104"/>
      <c r="F114" s="98"/>
      <c r="G114" s="98"/>
    </row>
    <row r="115" spans="1:7" x14ac:dyDescent="0.3">
      <c r="A115" s="116"/>
      <c r="B115" s="103"/>
      <c r="C115" s="176">
        <v>481952.85009999998</v>
      </c>
      <c r="D115" s="176">
        <v>9538921.9478999991</v>
      </c>
      <c r="E115" s="104"/>
      <c r="F115" s="98"/>
      <c r="G115" s="98"/>
    </row>
    <row r="116" spans="1:7" x14ac:dyDescent="0.3">
      <c r="A116" s="116"/>
      <c r="B116" s="103"/>
      <c r="C116" s="176">
        <v>481905.31689999998</v>
      </c>
      <c r="D116" s="176">
        <v>9538836.1653000005</v>
      </c>
      <c r="E116" s="104"/>
      <c r="F116" s="98"/>
      <c r="G116" s="98"/>
    </row>
    <row r="117" spans="1:7" x14ac:dyDescent="0.3">
      <c r="A117" s="116"/>
      <c r="B117" s="103"/>
      <c r="C117" s="176">
        <v>481860.30410000001</v>
      </c>
      <c r="D117" s="176">
        <v>9538760.6689999998</v>
      </c>
      <c r="E117" s="104"/>
      <c r="F117" s="98"/>
      <c r="G117" s="98"/>
    </row>
    <row r="118" spans="1:7" x14ac:dyDescent="0.3">
      <c r="A118" s="116"/>
      <c r="B118" s="103"/>
      <c r="C118" s="176">
        <v>481810.76919999998</v>
      </c>
      <c r="D118" s="176">
        <v>9538654.3458999991</v>
      </c>
      <c r="E118" s="104"/>
      <c r="F118" s="98"/>
      <c r="G118" s="98"/>
    </row>
    <row r="119" spans="1:7" x14ac:dyDescent="0.3">
      <c r="A119" s="116"/>
      <c r="B119" s="103"/>
      <c r="C119" s="176">
        <v>481703.25060000003</v>
      </c>
      <c r="D119" s="176">
        <v>9538617.5374999996</v>
      </c>
      <c r="E119" s="104"/>
      <c r="F119" s="98"/>
      <c r="G119" s="98"/>
    </row>
    <row r="120" spans="1:7" x14ac:dyDescent="0.3">
      <c r="A120" s="107" t="s">
        <v>114</v>
      </c>
      <c r="B120" s="106" t="s">
        <v>83</v>
      </c>
      <c r="C120" s="175">
        <v>482387.33899999998</v>
      </c>
      <c r="D120" s="175">
        <v>9539694.6138000004</v>
      </c>
      <c r="E120" s="107" t="s">
        <v>22</v>
      </c>
      <c r="F120" s="105" t="s">
        <v>124</v>
      </c>
      <c r="G120" s="105">
        <v>1000</v>
      </c>
    </row>
    <row r="121" spans="1:7" x14ac:dyDescent="0.3">
      <c r="A121" s="104"/>
      <c r="B121" s="103"/>
      <c r="C121" s="174">
        <v>482388.91759999999</v>
      </c>
      <c r="D121" s="174">
        <v>9539565.6362999994</v>
      </c>
      <c r="E121" s="104"/>
      <c r="F121" s="98"/>
      <c r="G121" s="98"/>
    </row>
    <row r="122" spans="1:7" x14ac:dyDescent="0.3">
      <c r="A122" s="104"/>
      <c r="B122" s="103"/>
      <c r="C122" s="174">
        <v>482079.9215</v>
      </c>
      <c r="D122" s="174">
        <v>9539269.9053000007</v>
      </c>
      <c r="E122" s="104"/>
      <c r="F122" s="98"/>
      <c r="G122" s="98"/>
    </row>
    <row r="123" spans="1:7" x14ac:dyDescent="0.3">
      <c r="A123" s="104"/>
      <c r="B123" s="103"/>
      <c r="C123" s="174">
        <v>482021.79470000003</v>
      </c>
      <c r="D123" s="174">
        <v>9539209.7918999996</v>
      </c>
      <c r="E123" s="104"/>
      <c r="F123" s="98"/>
      <c r="G123" s="98"/>
    </row>
    <row r="124" spans="1:7" x14ac:dyDescent="0.3">
      <c r="A124" s="104"/>
      <c r="B124" s="103"/>
      <c r="C124" s="174">
        <v>481558.5626</v>
      </c>
      <c r="D124" s="174">
        <v>9538753.2622999996</v>
      </c>
      <c r="E124" s="104"/>
      <c r="F124" s="98"/>
      <c r="G124" s="98"/>
    </row>
    <row r="125" spans="1:7" x14ac:dyDescent="0.3">
      <c r="A125" s="101"/>
      <c r="B125" s="100"/>
      <c r="C125" s="173">
        <v>481523.17050000001</v>
      </c>
      <c r="D125" s="173">
        <v>9538671.1289000008</v>
      </c>
      <c r="E125" s="101"/>
      <c r="F125" s="99"/>
      <c r="G125" s="99"/>
    </row>
    <row r="126" spans="1:7" x14ac:dyDescent="0.3">
      <c r="A126" s="116" t="s">
        <v>113</v>
      </c>
      <c r="B126" s="103" t="s">
        <v>84</v>
      </c>
      <c r="C126" s="172">
        <v>483718.3799</v>
      </c>
      <c r="D126" s="172">
        <v>9538437.7679999992</v>
      </c>
      <c r="E126" s="104" t="s">
        <v>22</v>
      </c>
      <c r="F126" s="98" t="s">
        <v>124</v>
      </c>
      <c r="G126" s="98">
        <v>1000</v>
      </c>
    </row>
    <row r="127" spans="1:7" x14ac:dyDescent="0.3">
      <c r="A127" s="116"/>
      <c r="B127" s="103"/>
      <c r="C127" s="172">
        <v>483553.75550000003</v>
      </c>
      <c r="D127" s="172">
        <v>9538437.0713</v>
      </c>
      <c r="E127" s="104"/>
      <c r="F127" s="98"/>
      <c r="G127" s="98"/>
    </row>
    <row r="128" spans="1:7" x14ac:dyDescent="0.3">
      <c r="A128" s="116"/>
      <c r="B128" s="103"/>
      <c r="C128" s="172">
        <v>483421.67690000002</v>
      </c>
      <c r="D128" s="172">
        <v>9538395.4437000006</v>
      </c>
      <c r="E128" s="104"/>
      <c r="F128" s="98"/>
      <c r="G128" s="98"/>
    </row>
    <row r="129" spans="1:7" x14ac:dyDescent="0.3">
      <c r="A129" s="116"/>
      <c r="B129" s="103"/>
      <c r="C129" s="172">
        <v>483329.42879999999</v>
      </c>
      <c r="D129" s="172">
        <v>9538322.6206</v>
      </c>
      <c r="E129" s="104"/>
      <c r="F129" s="98"/>
      <c r="G129" s="98"/>
    </row>
    <row r="130" spans="1:7" x14ac:dyDescent="0.3">
      <c r="A130" s="116"/>
      <c r="B130" s="103"/>
      <c r="C130" s="172">
        <v>483110.44380000001</v>
      </c>
      <c r="D130" s="172">
        <v>9538180.7524999995</v>
      </c>
      <c r="E130" s="104"/>
      <c r="F130" s="98"/>
      <c r="G130" s="98"/>
    </row>
    <row r="131" spans="1:7" x14ac:dyDescent="0.3">
      <c r="A131" s="116"/>
      <c r="B131" s="103"/>
      <c r="C131" s="172">
        <v>482865.15769999998</v>
      </c>
      <c r="D131" s="172">
        <v>9538124.0533000007</v>
      </c>
      <c r="E131" s="104"/>
      <c r="F131" s="98"/>
      <c r="G131" s="98"/>
    </row>
    <row r="132" spans="1:7" x14ac:dyDescent="0.3">
      <c r="A132" s="116"/>
      <c r="B132" s="103"/>
      <c r="C132" s="172">
        <v>482843.96870000003</v>
      </c>
      <c r="D132" s="172">
        <v>9537960.8723000009</v>
      </c>
      <c r="E132" s="104"/>
      <c r="F132" s="98"/>
      <c r="G132" s="98"/>
    </row>
    <row r="133" spans="1:7" x14ac:dyDescent="0.3">
      <c r="A133" s="116"/>
      <c r="B133" s="103"/>
      <c r="C133" s="172">
        <v>482838.12349999999</v>
      </c>
      <c r="D133" s="172">
        <v>9537782.1978999991</v>
      </c>
      <c r="E133" s="104"/>
      <c r="F133" s="98"/>
      <c r="G133" s="98"/>
    </row>
    <row r="134" spans="1:7" x14ac:dyDescent="0.3">
      <c r="A134" s="107" t="s">
        <v>113</v>
      </c>
      <c r="B134" s="106" t="s">
        <v>85</v>
      </c>
      <c r="C134" s="171">
        <v>482539.23749999999</v>
      </c>
      <c r="D134" s="171">
        <v>9540335.807</v>
      </c>
      <c r="E134" s="107" t="s">
        <v>22</v>
      </c>
      <c r="F134" s="105" t="s">
        <v>124</v>
      </c>
      <c r="G134" s="105">
        <v>1000</v>
      </c>
    </row>
    <row r="135" spans="1:7" x14ac:dyDescent="0.3">
      <c r="A135" s="104"/>
      <c r="B135" s="103"/>
      <c r="C135" s="170">
        <v>482278.95699999999</v>
      </c>
      <c r="D135" s="170">
        <v>9540063.5091999993</v>
      </c>
      <c r="E135" s="104"/>
      <c r="F135" s="98"/>
      <c r="G135" s="98"/>
    </row>
    <row r="136" spans="1:7" x14ac:dyDescent="0.3">
      <c r="A136" s="104"/>
      <c r="B136" s="103"/>
      <c r="C136" s="170">
        <v>481964.25449999998</v>
      </c>
      <c r="D136" s="170">
        <v>9539803.3713000007</v>
      </c>
      <c r="E136" s="104"/>
      <c r="F136" s="98"/>
      <c r="G136" s="98"/>
    </row>
    <row r="137" spans="1:7" x14ac:dyDescent="0.3">
      <c r="A137" s="104"/>
      <c r="B137" s="103"/>
      <c r="C137" s="170">
        <v>481848.55349999998</v>
      </c>
      <c r="D137" s="170">
        <v>9539502.0417999998</v>
      </c>
      <c r="E137" s="104"/>
      <c r="F137" s="98"/>
      <c r="G137" s="98"/>
    </row>
    <row r="138" spans="1:7" x14ac:dyDescent="0.3">
      <c r="A138" s="104"/>
      <c r="B138" s="103"/>
      <c r="C138" s="170">
        <v>481312.47690000001</v>
      </c>
      <c r="D138" s="170">
        <v>9538966.9849999994</v>
      </c>
      <c r="E138" s="104"/>
      <c r="F138" s="98"/>
      <c r="G138" s="98"/>
    </row>
    <row r="139" spans="1:7" x14ac:dyDescent="0.3">
      <c r="A139" s="101"/>
      <c r="B139" s="100"/>
      <c r="C139" s="169">
        <v>480999.27010000002</v>
      </c>
      <c r="D139" s="169">
        <v>9538700.9208000004</v>
      </c>
      <c r="E139" s="101"/>
      <c r="F139" s="99"/>
      <c r="G139" s="99"/>
    </row>
    <row r="140" spans="1:7" x14ac:dyDescent="0.3">
      <c r="A140" s="116" t="s">
        <v>113</v>
      </c>
      <c r="B140" s="103" t="s">
        <v>47</v>
      </c>
      <c r="C140" s="167">
        <v>482487.61090000003</v>
      </c>
      <c r="D140" s="167">
        <v>9538818.7840999998</v>
      </c>
      <c r="E140" s="104" t="s">
        <v>22</v>
      </c>
      <c r="F140" s="168" t="s">
        <v>124</v>
      </c>
      <c r="G140" s="168">
        <v>500</v>
      </c>
    </row>
    <row r="141" spans="1:7" x14ac:dyDescent="0.3">
      <c r="A141" s="116"/>
      <c r="B141" s="103"/>
      <c r="C141" s="167">
        <v>482599.2071</v>
      </c>
      <c r="D141" s="167">
        <v>9538790.7606000006</v>
      </c>
      <c r="E141" s="104"/>
      <c r="F141" s="166"/>
      <c r="G141" s="166"/>
    </row>
    <row r="142" spans="1:7" x14ac:dyDescent="0.3">
      <c r="A142" s="116"/>
      <c r="B142" s="103"/>
      <c r="C142" s="167">
        <v>482179.065</v>
      </c>
      <c r="D142" s="167">
        <v>9538463.2659000009</v>
      </c>
      <c r="E142" s="104"/>
      <c r="F142" s="166"/>
      <c r="G142" s="166"/>
    </row>
    <row r="143" spans="1:7" x14ac:dyDescent="0.3">
      <c r="A143" s="107" t="s">
        <v>113</v>
      </c>
      <c r="B143" s="106" t="s">
        <v>49</v>
      </c>
      <c r="C143" s="165">
        <v>483712.24810000003</v>
      </c>
      <c r="D143" s="165">
        <v>9538620.6743999999</v>
      </c>
      <c r="E143" s="107" t="s">
        <v>22</v>
      </c>
      <c r="F143" s="105" t="s">
        <v>124</v>
      </c>
      <c r="G143" s="105">
        <v>500</v>
      </c>
    </row>
    <row r="144" spans="1:7" x14ac:dyDescent="0.3">
      <c r="A144" s="104"/>
      <c r="B144" s="103"/>
      <c r="C144" s="164">
        <v>483591.04739999998</v>
      </c>
      <c r="D144" s="164">
        <v>9538673.6344000008</v>
      </c>
      <c r="E144" s="104"/>
      <c r="F144" s="98"/>
      <c r="G144" s="98"/>
    </row>
    <row r="145" spans="1:7" x14ac:dyDescent="0.3">
      <c r="A145" s="104"/>
      <c r="B145" s="103"/>
      <c r="C145" s="164">
        <v>483532.15139999997</v>
      </c>
      <c r="D145" s="164">
        <v>9538700.2581999991</v>
      </c>
      <c r="E145" s="104"/>
      <c r="F145" s="98"/>
      <c r="G145" s="98"/>
    </row>
    <row r="146" spans="1:7" x14ac:dyDescent="0.3">
      <c r="A146" s="104"/>
      <c r="B146" s="103"/>
      <c r="C146" s="164">
        <v>483270.52899999998</v>
      </c>
      <c r="D146" s="164">
        <v>9538723.3239999991</v>
      </c>
      <c r="E146" s="104"/>
      <c r="F146" s="98"/>
      <c r="G146" s="98"/>
    </row>
    <row r="147" spans="1:7" x14ac:dyDescent="0.3">
      <c r="A147" s="104"/>
      <c r="B147" s="103"/>
      <c r="C147" s="164">
        <v>483154.91080000001</v>
      </c>
      <c r="D147" s="164">
        <v>9538711.0870999992</v>
      </c>
      <c r="E147" s="104"/>
      <c r="F147" s="98"/>
      <c r="G147" s="98"/>
    </row>
    <row r="148" spans="1:7" x14ac:dyDescent="0.3">
      <c r="A148" s="104"/>
      <c r="B148" s="103"/>
      <c r="C148" s="164">
        <v>482841.79060000001</v>
      </c>
      <c r="D148" s="164">
        <v>9538657.0022</v>
      </c>
      <c r="E148" s="104"/>
      <c r="F148" s="98"/>
      <c r="G148" s="98"/>
    </row>
    <row r="149" spans="1:7" x14ac:dyDescent="0.3">
      <c r="A149" s="104"/>
      <c r="B149" s="103"/>
      <c r="C149" s="164">
        <v>482727.02340000001</v>
      </c>
      <c r="D149" s="164">
        <v>9538682.8298000004</v>
      </c>
      <c r="E149" s="104"/>
      <c r="F149" s="98"/>
      <c r="G149" s="98"/>
    </row>
    <row r="150" spans="1:7" x14ac:dyDescent="0.3">
      <c r="A150" s="104"/>
      <c r="B150" s="103"/>
      <c r="C150" s="164">
        <v>481739.28210000001</v>
      </c>
      <c r="D150" s="164">
        <v>9538423.5375999995</v>
      </c>
      <c r="E150" s="104"/>
      <c r="F150" s="98"/>
      <c r="G150" s="98"/>
    </row>
    <row r="151" spans="1:7" x14ac:dyDescent="0.3">
      <c r="A151" s="101"/>
      <c r="B151" s="100"/>
      <c r="C151" s="163">
        <v>481302.94949999999</v>
      </c>
      <c r="D151" s="162">
        <v>9537930.8568999991</v>
      </c>
      <c r="E151" s="101"/>
      <c r="F151" s="99"/>
      <c r="G151" s="99"/>
    </row>
    <row r="152" spans="1:7" x14ac:dyDescent="0.3">
      <c r="A152" s="116" t="s">
        <v>112</v>
      </c>
      <c r="B152" s="103" t="s">
        <v>51</v>
      </c>
      <c r="C152" s="161">
        <v>482009.42210000003</v>
      </c>
      <c r="D152" s="161">
        <v>9538735.4943000004</v>
      </c>
      <c r="E152" s="104" t="s">
        <v>100</v>
      </c>
      <c r="F152" s="98" t="s">
        <v>124</v>
      </c>
      <c r="G152" s="98">
        <v>500</v>
      </c>
    </row>
    <row r="153" spans="1:7" x14ac:dyDescent="0.3">
      <c r="A153" s="116"/>
      <c r="B153" s="103"/>
      <c r="C153" s="161">
        <v>482029.13059999997</v>
      </c>
      <c r="D153" s="161">
        <v>9538780.7634999994</v>
      </c>
      <c r="E153" s="104"/>
      <c r="F153" s="98"/>
      <c r="G153" s="98"/>
    </row>
    <row r="154" spans="1:7" x14ac:dyDescent="0.3">
      <c r="A154" s="116"/>
      <c r="B154" s="103"/>
      <c r="C154" s="161">
        <v>482119.49089999998</v>
      </c>
      <c r="D154" s="161">
        <v>9538955.2522999998</v>
      </c>
      <c r="E154" s="104"/>
      <c r="F154" s="98"/>
      <c r="G154" s="98"/>
    </row>
    <row r="155" spans="1:7" x14ac:dyDescent="0.3">
      <c r="A155" s="116"/>
      <c r="B155" s="103"/>
      <c r="C155" s="161">
        <v>482252.90710000001</v>
      </c>
      <c r="D155" s="161">
        <v>9539014.8197000008</v>
      </c>
      <c r="E155" s="104"/>
      <c r="F155" s="98"/>
      <c r="G155" s="98"/>
    </row>
    <row r="156" spans="1:7" x14ac:dyDescent="0.3">
      <c r="A156" s="116"/>
      <c r="B156" s="103"/>
      <c r="C156" s="161">
        <v>482289.63589999999</v>
      </c>
      <c r="D156" s="161">
        <v>9539042.7871000003</v>
      </c>
      <c r="E156" s="104"/>
      <c r="F156" s="98"/>
      <c r="G156" s="98"/>
    </row>
    <row r="157" spans="1:7" x14ac:dyDescent="0.3">
      <c r="A157" s="107" t="s">
        <v>111</v>
      </c>
      <c r="B157" s="106" t="s">
        <v>52</v>
      </c>
      <c r="C157" s="160">
        <v>482398.68339999998</v>
      </c>
      <c r="D157" s="160">
        <v>9538722.4266999997</v>
      </c>
      <c r="E157" s="107" t="s">
        <v>22</v>
      </c>
      <c r="F157" s="134" t="s">
        <v>125</v>
      </c>
      <c r="G157" s="134">
        <v>500</v>
      </c>
    </row>
    <row r="158" spans="1:7" x14ac:dyDescent="0.3">
      <c r="A158" s="104"/>
      <c r="B158" s="103"/>
      <c r="C158" s="159">
        <v>482089.50260000001</v>
      </c>
      <c r="D158" s="159">
        <v>9538403.6438999996</v>
      </c>
      <c r="E158" s="104"/>
      <c r="F158" s="132"/>
      <c r="G158" s="132"/>
    </row>
    <row r="159" spans="1:7" x14ac:dyDescent="0.3">
      <c r="A159" s="101"/>
      <c r="B159" s="100"/>
      <c r="C159" s="158">
        <v>481025.63699999999</v>
      </c>
      <c r="D159" s="158">
        <v>9538507.9511999991</v>
      </c>
      <c r="E159" s="101"/>
      <c r="F159" s="130"/>
      <c r="G159" s="130"/>
    </row>
    <row r="160" spans="1:7" x14ac:dyDescent="0.3">
      <c r="A160" s="116" t="s">
        <v>110</v>
      </c>
      <c r="B160" s="103" t="s">
        <v>92</v>
      </c>
      <c r="C160" s="157">
        <v>483134.83159999998</v>
      </c>
      <c r="D160" s="157">
        <v>9538861.7609999999</v>
      </c>
      <c r="E160" s="104" t="s">
        <v>22</v>
      </c>
      <c r="F160" s="132" t="s">
        <v>125</v>
      </c>
      <c r="G160" s="132">
        <v>1000</v>
      </c>
    </row>
    <row r="161" spans="1:7" x14ac:dyDescent="0.3">
      <c r="A161" s="116"/>
      <c r="B161" s="103"/>
      <c r="C161" s="157">
        <v>483115.22690000001</v>
      </c>
      <c r="D161" s="157">
        <v>9538823.4528000001</v>
      </c>
      <c r="E161" s="104"/>
      <c r="F161" s="132"/>
      <c r="G161" s="132"/>
    </row>
    <row r="162" spans="1:7" x14ac:dyDescent="0.3">
      <c r="A162" s="116"/>
      <c r="B162" s="103"/>
      <c r="C162" s="157">
        <v>482663.5135</v>
      </c>
      <c r="D162" s="157">
        <v>9538443.2550000008</v>
      </c>
      <c r="E162" s="104"/>
      <c r="F162" s="132"/>
      <c r="G162" s="132"/>
    </row>
    <row r="163" spans="1:7" x14ac:dyDescent="0.3">
      <c r="A163" s="116"/>
      <c r="B163" s="103"/>
      <c r="C163" s="157">
        <v>482520.02620000002</v>
      </c>
      <c r="D163" s="157">
        <v>9538205.3509999998</v>
      </c>
      <c r="E163" s="104"/>
      <c r="F163" s="132"/>
      <c r="G163" s="132"/>
    </row>
    <row r="164" spans="1:7" x14ac:dyDescent="0.3">
      <c r="A164" s="107" t="s">
        <v>109</v>
      </c>
      <c r="B164" s="106" t="s">
        <v>93</v>
      </c>
      <c r="C164" s="156">
        <v>483091.22610000003</v>
      </c>
      <c r="D164" s="156">
        <v>9539029.7488000002</v>
      </c>
      <c r="E164" s="107" t="s">
        <v>22</v>
      </c>
      <c r="F164" s="134" t="s">
        <v>125</v>
      </c>
      <c r="G164" s="134">
        <v>1000</v>
      </c>
    </row>
    <row r="165" spans="1:7" x14ac:dyDescent="0.3">
      <c r="A165" s="104"/>
      <c r="B165" s="103"/>
      <c r="C165" s="155">
        <v>483027.15169999999</v>
      </c>
      <c r="D165" s="155">
        <v>9538984.5127000008</v>
      </c>
      <c r="E165" s="104"/>
      <c r="F165" s="132"/>
      <c r="G165" s="132"/>
    </row>
    <row r="166" spans="1:7" x14ac:dyDescent="0.3">
      <c r="A166" s="101"/>
      <c r="B166" s="100"/>
      <c r="C166" s="154">
        <v>482930.52830000001</v>
      </c>
      <c r="D166" s="153">
        <v>9538923.8248999994</v>
      </c>
      <c r="E166" s="101"/>
      <c r="F166" s="130"/>
      <c r="G166" s="130"/>
    </row>
    <row r="167" spans="1:7" x14ac:dyDescent="0.3">
      <c r="A167" s="116" t="s">
        <v>109</v>
      </c>
      <c r="B167" s="103" t="s">
        <v>94</v>
      </c>
      <c r="C167" s="152">
        <v>483070.98330000002</v>
      </c>
      <c r="D167" s="152">
        <v>9538400.3450000007</v>
      </c>
      <c r="E167" s="104" t="s">
        <v>100</v>
      </c>
      <c r="F167" s="132" t="s">
        <v>125</v>
      </c>
      <c r="G167" s="132">
        <v>1000</v>
      </c>
    </row>
    <row r="168" spans="1:7" x14ac:dyDescent="0.3">
      <c r="A168" s="116"/>
      <c r="B168" s="103"/>
      <c r="C168" s="152">
        <v>483247.05810000002</v>
      </c>
      <c r="D168" s="152">
        <v>9538266.2736000009</v>
      </c>
      <c r="E168" s="104"/>
      <c r="F168" s="132"/>
      <c r="G168" s="132"/>
    </row>
    <row r="169" spans="1:7" x14ac:dyDescent="0.3">
      <c r="A169" s="116"/>
      <c r="B169" s="103"/>
      <c r="C169" s="152">
        <v>483299.6789</v>
      </c>
      <c r="D169" s="152">
        <v>9538367.2420000006</v>
      </c>
      <c r="E169" s="104"/>
      <c r="F169" s="132"/>
      <c r="G169" s="132"/>
    </row>
    <row r="170" spans="1:7" x14ac:dyDescent="0.3">
      <c r="A170" s="116"/>
      <c r="B170" s="103"/>
      <c r="C170" s="152">
        <v>483353.57130000001</v>
      </c>
      <c r="D170" s="152">
        <v>9538403.5551999994</v>
      </c>
      <c r="E170" s="104"/>
      <c r="F170" s="132"/>
      <c r="G170" s="132"/>
    </row>
    <row r="171" spans="1:7" x14ac:dyDescent="0.3">
      <c r="A171" s="116"/>
      <c r="B171" s="103"/>
      <c r="C171" s="152">
        <v>483650.42440000002</v>
      </c>
      <c r="D171" s="152">
        <v>9538359.7493999992</v>
      </c>
      <c r="E171" s="104"/>
      <c r="F171" s="132"/>
      <c r="G171" s="132"/>
    </row>
    <row r="172" spans="1:7" x14ac:dyDescent="0.3">
      <c r="A172" s="107" t="s">
        <v>108</v>
      </c>
      <c r="B172" s="106" t="s">
        <v>53</v>
      </c>
      <c r="C172" s="151">
        <v>482624.12190000003</v>
      </c>
      <c r="D172" s="151">
        <v>9539578.7114000004</v>
      </c>
      <c r="E172" s="107" t="s">
        <v>22</v>
      </c>
      <c r="F172" s="134" t="s">
        <v>125</v>
      </c>
      <c r="G172" s="134">
        <v>500</v>
      </c>
    </row>
    <row r="173" spans="1:7" x14ac:dyDescent="0.3">
      <c r="A173" s="104"/>
      <c r="B173" s="103"/>
      <c r="C173" s="150">
        <v>482280.97639999999</v>
      </c>
      <c r="D173" s="150">
        <v>9539143.3259999994</v>
      </c>
      <c r="E173" s="104"/>
      <c r="F173" s="132"/>
      <c r="G173" s="132"/>
    </row>
    <row r="174" spans="1:7" x14ac:dyDescent="0.3">
      <c r="A174" s="104"/>
      <c r="B174" s="103"/>
      <c r="C174" s="150">
        <v>482246.01909999998</v>
      </c>
      <c r="D174" s="150">
        <v>9539079.7389000002</v>
      </c>
      <c r="E174" s="104"/>
      <c r="F174" s="132"/>
      <c r="G174" s="132"/>
    </row>
    <row r="175" spans="1:7" x14ac:dyDescent="0.3">
      <c r="A175" s="101"/>
      <c r="B175" s="100"/>
      <c r="C175" s="149">
        <v>481569.41489999997</v>
      </c>
      <c r="D175" s="149">
        <v>9538680.8925000001</v>
      </c>
      <c r="E175" s="101"/>
      <c r="F175" s="130"/>
      <c r="G175" s="130"/>
    </row>
    <row r="176" spans="1:7" x14ac:dyDescent="0.3">
      <c r="A176" s="116" t="s">
        <v>107</v>
      </c>
      <c r="B176" s="103" t="s">
        <v>55</v>
      </c>
      <c r="C176" s="148">
        <v>481794.33510000003</v>
      </c>
      <c r="D176" s="148">
        <v>9539116.4014999997</v>
      </c>
      <c r="E176" s="104" t="s">
        <v>22</v>
      </c>
      <c r="F176" s="134" t="s">
        <v>125</v>
      </c>
      <c r="G176" s="134">
        <v>500</v>
      </c>
    </row>
    <row r="177" spans="1:7" x14ac:dyDescent="0.3">
      <c r="A177" s="116"/>
      <c r="B177" s="103"/>
      <c r="C177" s="148">
        <v>482796.9399</v>
      </c>
      <c r="D177" s="148">
        <v>9538923.4476999994</v>
      </c>
      <c r="E177" s="104"/>
      <c r="F177" s="132"/>
      <c r="G177" s="132"/>
    </row>
    <row r="178" spans="1:7" x14ac:dyDescent="0.3">
      <c r="A178" s="116"/>
      <c r="B178" s="103"/>
      <c r="C178" s="148">
        <v>482788.30099999998</v>
      </c>
      <c r="D178" s="148">
        <v>9539093.6137000006</v>
      </c>
      <c r="E178" s="104"/>
      <c r="F178" s="130"/>
      <c r="G178" s="130"/>
    </row>
    <row r="179" spans="1:7" x14ac:dyDescent="0.3">
      <c r="A179" s="107" t="s">
        <v>106</v>
      </c>
      <c r="B179" s="106" t="s">
        <v>56</v>
      </c>
      <c r="C179" s="147">
        <v>483029.40840000001</v>
      </c>
      <c r="D179" s="147">
        <v>9539778.2426999994</v>
      </c>
      <c r="E179" s="107" t="s">
        <v>22</v>
      </c>
      <c r="F179" s="134" t="s">
        <v>125</v>
      </c>
      <c r="G179" s="134">
        <v>500</v>
      </c>
    </row>
    <row r="180" spans="1:7" x14ac:dyDescent="0.3">
      <c r="A180" s="104"/>
      <c r="B180" s="103"/>
      <c r="C180" s="146">
        <v>482711.89760000003</v>
      </c>
      <c r="D180" s="146">
        <v>9539522.1914000008</v>
      </c>
      <c r="E180" s="104"/>
      <c r="F180" s="132"/>
      <c r="G180" s="132"/>
    </row>
    <row r="181" spans="1:7" x14ac:dyDescent="0.3">
      <c r="A181" s="104"/>
      <c r="B181" s="103"/>
      <c r="C181" s="146">
        <v>482618.31530000002</v>
      </c>
      <c r="D181" s="146">
        <v>9539463.8840999994</v>
      </c>
      <c r="E181" s="104"/>
      <c r="F181" s="132"/>
      <c r="G181" s="132"/>
    </row>
    <row r="182" spans="1:7" x14ac:dyDescent="0.3">
      <c r="A182" s="104"/>
      <c r="B182" s="103"/>
      <c r="C182" s="146">
        <v>482221.72600000002</v>
      </c>
      <c r="D182" s="146">
        <v>9539268.7673000004</v>
      </c>
      <c r="E182" s="104"/>
      <c r="F182" s="132"/>
      <c r="G182" s="132"/>
    </row>
    <row r="183" spans="1:7" x14ac:dyDescent="0.3">
      <c r="A183" s="104"/>
      <c r="B183" s="103"/>
      <c r="C183" s="146">
        <v>483047.6348</v>
      </c>
      <c r="D183" s="146">
        <v>9539044.1556000002</v>
      </c>
      <c r="E183" s="104"/>
      <c r="F183" s="132"/>
      <c r="G183" s="132"/>
    </row>
    <row r="184" spans="1:7" x14ac:dyDescent="0.3">
      <c r="A184" s="101"/>
      <c r="B184" s="100"/>
      <c r="C184" s="145">
        <v>481642.87660000002</v>
      </c>
      <c r="D184" s="145">
        <v>9538505.0052000005</v>
      </c>
      <c r="E184" s="101"/>
      <c r="F184" s="130"/>
      <c r="G184" s="130"/>
    </row>
    <row r="185" spans="1:7" x14ac:dyDescent="0.3">
      <c r="A185" s="116" t="s">
        <v>105</v>
      </c>
      <c r="B185" s="103" t="s">
        <v>58</v>
      </c>
      <c r="C185" s="144">
        <v>483377.29509999999</v>
      </c>
      <c r="D185" s="144">
        <v>9539247.4986000005</v>
      </c>
      <c r="E185" s="104" t="s">
        <v>22</v>
      </c>
      <c r="F185" s="132" t="s">
        <v>125</v>
      </c>
      <c r="G185" s="132">
        <v>500</v>
      </c>
    </row>
    <row r="186" spans="1:7" x14ac:dyDescent="0.3">
      <c r="A186" s="116"/>
      <c r="B186" s="103"/>
      <c r="C186" s="144">
        <v>483153.6655</v>
      </c>
      <c r="D186" s="144">
        <v>9539007.1217999998</v>
      </c>
      <c r="E186" s="104"/>
      <c r="F186" s="132"/>
      <c r="G186" s="132"/>
    </row>
    <row r="187" spans="1:7" x14ac:dyDescent="0.3">
      <c r="A187" s="116"/>
      <c r="B187" s="103"/>
      <c r="C187" s="144">
        <v>483002.84279999998</v>
      </c>
      <c r="D187" s="144">
        <v>9538845.5316000003</v>
      </c>
      <c r="E187" s="104"/>
      <c r="F187" s="132"/>
      <c r="G187" s="132"/>
    </row>
    <row r="188" spans="1:7" x14ac:dyDescent="0.3">
      <c r="A188" s="116"/>
      <c r="B188" s="103"/>
      <c r="C188" s="144">
        <v>482760.04060000001</v>
      </c>
      <c r="D188" s="144">
        <v>9538631.9989999998</v>
      </c>
      <c r="E188" s="104"/>
      <c r="F188" s="132"/>
      <c r="G188" s="132"/>
    </row>
    <row r="189" spans="1:7" x14ac:dyDescent="0.3">
      <c r="A189" s="116"/>
      <c r="B189" s="103"/>
      <c r="C189" s="144">
        <v>482711.96789999999</v>
      </c>
      <c r="D189" s="144">
        <v>9538577.1329999994</v>
      </c>
      <c r="E189" s="104"/>
      <c r="F189" s="132"/>
      <c r="G189" s="132"/>
    </row>
    <row r="190" spans="1:7" x14ac:dyDescent="0.3">
      <c r="A190" s="116"/>
      <c r="B190" s="103"/>
      <c r="C190" s="144">
        <v>482677.07040000003</v>
      </c>
      <c r="D190" s="144">
        <v>9538528.2875999995</v>
      </c>
      <c r="E190" s="104"/>
      <c r="F190" s="132"/>
      <c r="G190" s="132"/>
    </row>
    <row r="191" spans="1:7" x14ac:dyDescent="0.3">
      <c r="A191" s="116"/>
      <c r="B191" s="103"/>
      <c r="C191" s="144">
        <v>482521.51919999998</v>
      </c>
      <c r="D191" s="144">
        <v>9538274.9719999991</v>
      </c>
      <c r="E191" s="104"/>
      <c r="F191" s="132"/>
      <c r="G191" s="132"/>
    </row>
    <row r="192" spans="1:7" x14ac:dyDescent="0.3">
      <c r="A192" s="116"/>
      <c r="B192" s="103"/>
      <c r="C192" s="144">
        <v>482495.522</v>
      </c>
      <c r="D192" s="144">
        <v>9538174.5812999997</v>
      </c>
      <c r="E192" s="104"/>
      <c r="F192" s="132"/>
      <c r="G192" s="132"/>
    </row>
    <row r="193" spans="1:27" x14ac:dyDescent="0.3">
      <c r="A193" s="107" t="s">
        <v>104</v>
      </c>
      <c r="B193" s="106" t="s">
        <v>95</v>
      </c>
      <c r="C193" s="143">
        <v>482849.2378</v>
      </c>
      <c r="D193" s="143">
        <v>9537653.3725000005</v>
      </c>
      <c r="E193" s="107" t="s">
        <v>22</v>
      </c>
      <c r="F193" s="134" t="s">
        <v>125</v>
      </c>
      <c r="G193" s="134">
        <v>1000</v>
      </c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09"/>
    </row>
    <row r="194" spans="1:27" x14ac:dyDescent="0.3">
      <c r="A194" s="104"/>
      <c r="B194" s="103"/>
      <c r="C194" s="142">
        <v>482855.1091</v>
      </c>
      <c r="D194" s="142">
        <v>9537777.9749999996</v>
      </c>
      <c r="E194" s="104"/>
      <c r="F194" s="132"/>
      <c r="G194" s="132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09"/>
    </row>
    <row r="195" spans="1:27" x14ac:dyDescent="0.3">
      <c r="A195" s="104"/>
      <c r="B195" s="103"/>
      <c r="C195" s="142">
        <v>482874.52490000002</v>
      </c>
      <c r="D195" s="142">
        <v>9537835.3923000004</v>
      </c>
      <c r="E195" s="104"/>
      <c r="F195" s="132"/>
      <c r="G195" s="132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09"/>
    </row>
    <row r="196" spans="1:27" x14ac:dyDescent="0.3">
      <c r="A196" s="104"/>
      <c r="B196" s="103"/>
      <c r="C196" s="142">
        <v>482927.64809999999</v>
      </c>
      <c r="D196" s="142">
        <v>9537890.4672999997</v>
      </c>
      <c r="E196" s="104"/>
      <c r="F196" s="132"/>
      <c r="G196" s="132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09"/>
    </row>
    <row r="197" spans="1:27" x14ac:dyDescent="0.3">
      <c r="A197" s="104"/>
      <c r="B197" s="103"/>
      <c r="C197" s="142">
        <v>483005.82939999999</v>
      </c>
      <c r="D197" s="142">
        <v>9537953.7665999997</v>
      </c>
      <c r="E197" s="104"/>
      <c r="F197" s="132"/>
      <c r="G197" s="132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09"/>
    </row>
    <row r="198" spans="1:27" x14ac:dyDescent="0.3">
      <c r="A198" s="104"/>
      <c r="B198" s="103"/>
      <c r="C198" s="142">
        <v>483183.61300000001</v>
      </c>
      <c r="D198" s="142">
        <v>9538037.9844000004</v>
      </c>
      <c r="E198" s="104"/>
      <c r="F198" s="132"/>
      <c r="G198" s="132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09"/>
    </row>
    <row r="199" spans="1:27" x14ac:dyDescent="0.3">
      <c r="A199" s="104"/>
      <c r="B199" s="103"/>
      <c r="C199" s="142">
        <v>483156.14020000002</v>
      </c>
      <c r="D199" s="142">
        <v>9538082.8940999992</v>
      </c>
      <c r="E199" s="104"/>
      <c r="F199" s="132"/>
      <c r="G199" s="132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09"/>
    </row>
    <row r="200" spans="1:27" x14ac:dyDescent="0.3">
      <c r="A200" s="104"/>
      <c r="B200" s="103"/>
      <c r="C200" s="142">
        <v>483268.40250000003</v>
      </c>
      <c r="D200" s="142">
        <v>9538127.2849000003</v>
      </c>
      <c r="E200" s="104"/>
      <c r="F200" s="132"/>
      <c r="G200" s="132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09"/>
    </row>
    <row r="201" spans="1:27" x14ac:dyDescent="0.3">
      <c r="A201" s="104"/>
      <c r="B201" s="103"/>
      <c r="C201" s="142">
        <v>483290.44300000003</v>
      </c>
      <c r="D201" s="142">
        <v>9538337.3813000005</v>
      </c>
      <c r="E201" s="104"/>
      <c r="F201" s="132"/>
      <c r="G201" s="132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09"/>
    </row>
    <row r="202" spans="1:27" x14ac:dyDescent="0.3">
      <c r="A202" s="104"/>
      <c r="B202" s="103"/>
      <c r="C202" s="142">
        <v>483166.77720000001</v>
      </c>
      <c r="D202" s="142">
        <v>9538419.0342999995</v>
      </c>
      <c r="E202" s="104"/>
      <c r="F202" s="132"/>
      <c r="G202" s="132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09"/>
    </row>
    <row r="203" spans="1:27" x14ac:dyDescent="0.3">
      <c r="A203" s="104"/>
      <c r="B203" s="103"/>
      <c r="C203" s="142">
        <v>482888.73149999999</v>
      </c>
      <c r="D203" s="142">
        <v>9538497.2664999999</v>
      </c>
      <c r="E203" s="104"/>
      <c r="F203" s="132"/>
      <c r="G203" s="132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09"/>
    </row>
    <row r="204" spans="1:27" x14ac:dyDescent="0.3">
      <c r="A204" s="104"/>
      <c r="B204" s="103"/>
      <c r="C204" s="142">
        <v>482897.22110000002</v>
      </c>
      <c r="D204" s="142">
        <v>9538508.3474000003</v>
      </c>
      <c r="E204" s="104"/>
      <c r="F204" s="132"/>
      <c r="G204" s="132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09"/>
    </row>
    <row r="205" spans="1:27" x14ac:dyDescent="0.3">
      <c r="A205" s="104"/>
      <c r="B205" s="103"/>
      <c r="C205" s="142">
        <v>482879.56910000002</v>
      </c>
      <c r="D205" s="142">
        <v>9538547.5313000008</v>
      </c>
      <c r="E205" s="104"/>
      <c r="F205" s="132"/>
      <c r="G205" s="132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09"/>
    </row>
    <row r="206" spans="1:27" x14ac:dyDescent="0.3">
      <c r="A206" s="104"/>
      <c r="B206" s="103"/>
      <c r="C206" s="142">
        <v>482836.98239999998</v>
      </c>
      <c r="D206" s="142">
        <v>9538588.8818999995</v>
      </c>
      <c r="E206" s="104"/>
      <c r="F206" s="132"/>
      <c r="G206" s="132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09"/>
    </row>
    <row r="207" spans="1:27" x14ac:dyDescent="0.3">
      <c r="A207" s="104"/>
      <c r="B207" s="103"/>
      <c r="C207" s="142">
        <v>482867.40740000003</v>
      </c>
      <c r="D207" s="142">
        <v>9538507.9817999993</v>
      </c>
      <c r="E207" s="104"/>
      <c r="F207" s="132"/>
      <c r="G207" s="132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09"/>
    </row>
    <row r="208" spans="1:27" x14ac:dyDescent="0.3">
      <c r="A208" s="104"/>
      <c r="B208" s="103"/>
      <c r="C208" s="142">
        <v>482867.19349999999</v>
      </c>
      <c r="D208" s="142">
        <v>9538745.3495000005</v>
      </c>
      <c r="E208" s="104"/>
      <c r="F208" s="132"/>
      <c r="G208" s="132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09"/>
    </row>
    <row r="209" spans="1:27" x14ac:dyDescent="0.3">
      <c r="A209" s="104"/>
      <c r="B209" s="103"/>
      <c r="C209" s="142">
        <v>482901.2389</v>
      </c>
      <c r="D209" s="142">
        <v>9539035.3140999991</v>
      </c>
      <c r="E209" s="104"/>
      <c r="F209" s="132"/>
      <c r="G209" s="132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09"/>
    </row>
    <row r="210" spans="1:27" x14ac:dyDescent="0.3">
      <c r="A210" s="101"/>
      <c r="B210" s="100"/>
      <c r="C210" s="141">
        <v>482903.46769999998</v>
      </c>
      <c r="D210" s="141">
        <v>9539060.0546000004</v>
      </c>
      <c r="E210" s="101"/>
      <c r="F210" s="130"/>
      <c r="G210" s="13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09"/>
    </row>
    <row r="211" spans="1:27" x14ac:dyDescent="0.3">
      <c r="A211" s="116" t="s">
        <v>103</v>
      </c>
      <c r="B211" s="103" t="s">
        <v>96</v>
      </c>
      <c r="C211" s="140">
        <v>483621.80729999999</v>
      </c>
      <c r="D211" s="140">
        <v>9539135.3342000004</v>
      </c>
      <c r="E211" s="104" t="s">
        <v>22</v>
      </c>
      <c r="F211" s="132" t="s">
        <v>125</v>
      </c>
      <c r="G211" s="132">
        <v>1000</v>
      </c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09"/>
    </row>
    <row r="212" spans="1:27" x14ac:dyDescent="0.3">
      <c r="A212" s="116"/>
      <c r="B212" s="103"/>
      <c r="C212" s="140">
        <v>483397.5711</v>
      </c>
      <c r="D212" s="140">
        <v>9538770.6449999996</v>
      </c>
      <c r="E212" s="104"/>
      <c r="F212" s="132"/>
      <c r="G212" s="132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09"/>
    </row>
    <row r="213" spans="1:27" x14ac:dyDescent="0.3">
      <c r="A213" s="116"/>
      <c r="B213" s="103"/>
      <c r="C213" s="140">
        <v>483140.3751</v>
      </c>
      <c r="D213" s="140">
        <v>9538343.3302999996</v>
      </c>
      <c r="E213" s="104"/>
      <c r="F213" s="132"/>
      <c r="G213" s="132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09"/>
    </row>
    <row r="214" spans="1:27" x14ac:dyDescent="0.3">
      <c r="A214" s="116"/>
      <c r="B214" s="103"/>
      <c r="C214" s="140">
        <v>483088.11849999998</v>
      </c>
      <c r="D214" s="140">
        <v>9538282.4931000005</v>
      </c>
      <c r="E214" s="104"/>
      <c r="F214" s="132"/>
      <c r="G214" s="132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09"/>
    </row>
    <row r="215" spans="1:27" x14ac:dyDescent="0.3">
      <c r="A215" s="116"/>
      <c r="B215" s="103"/>
      <c r="C215" s="140">
        <v>483049.63520000002</v>
      </c>
      <c r="D215" s="140">
        <v>9538245.4210999999</v>
      </c>
      <c r="E215" s="104"/>
      <c r="F215" s="132"/>
      <c r="G215" s="132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09"/>
    </row>
    <row r="216" spans="1:27" x14ac:dyDescent="0.3">
      <c r="A216" s="116"/>
      <c r="B216" s="103"/>
      <c r="C216" s="140">
        <v>482904.31430000003</v>
      </c>
      <c r="D216" s="140">
        <v>9538132.8248999994</v>
      </c>
      <c r="E216" s="104"/>
      <c r="F216" s="132"/>
      <c r="G216" s="132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09"/>
    </row>
    <row r="217" spans="1:27" x14ac:dyDescent="0.3">
      <c r="A217" s="116"/>
      <c r="B217" s="103"/>
      <c r="C217" s="140">
        <v>482556.41869999998</v>
      </c>
      <c r="D217" s="140">
        <v>9537988.4309999999</v>
      </c>
      <c r="E217" s="104"/>
      <c r="F217" s="132"/>
      <c r="G217" s="132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09"/>
    </row>
    <row r="218" spans="1:27" x14ac:dyDescent="0.3">
      <c r="A218" s="107" t="s">
        <v>103</v>
      </c>
      <c r="B218" s="106" t="s">
        <v>97</v>
      </c>
      <c r="C218" s="139">
        <v>483342.6617</v>
      </c>
      <c r="D218" s="139">
        <v>9538952.3151999991</v>
      </c>
      <c r="E218" s="107" t="s">
        <v>22</v>
      </c>
      <c r="F218" s="134" t="s">
        <v>125</v>
      </c>
      <c r="G218" s="134">
        <v>1000</v>
      </c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09"/>
    </row>
    <row r="219" spans="1:27" x14ac:dyDescent="0.3">
      <c r="A219" s="104"/>
      <c r="B219" s="103"/>
      <c r="C219" s="138">
        <v>483103.69260000001</v>
      </c>
      <c r="D219" s="138">
        <v>9538770.6449999996</v>
      </c>
      <c r="E219" s="104"/>
      <c r="F219" s="132"/>
      <c r="G219" s="132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09"/>
    </row>
    <row r="220" spans="1:27" x14ac:dyDescent="0.3">
      <c r="A220" s="104"/>
      <c r="B220" s="103"/>
      <c r="C220" s="138">
        <v>483140.3751</v>
      </c>
      <c r="D220" s="138">
        <v>9538343.3302999996</v>
      </c>
      <c r="E220" s="104"/>
      <c r="F220" s="132"/>
      <c r="G220" s="132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09"/>
    </row>
    <row r="221" spans="1:27" x14ac:dyDescent="0.3">
      <c r="A221" s="104"/>
      <c r="B221" s="103"/>
      <c r="C221" s="138">
        <v>483088.11849999998</v>
      </c>
      <c r="D221" s="138">
        <v>9538282.4931000005</v>
      </c>
      <c r="E221" s="104"/>
      <c r="F221" s="132"/>
      <c r="G221" s="132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09"/>
    </row>
    <row r="222" spans="1:27" x14ac:dyDescent="0.3">
      <c r="A222" s="104"/>
      <c r="B222" s="103"/>
      <c r="C222" s="138">
        <v>483049.63520000002</v>
      </c>
      <c r="D222" s="138">
        <v>9538245.4210999999</v>
      </c>
      <c r="E222" s="104"/>
      <c r="F222" s="132"/>
      <c r="G222" s="132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09"/>
    </row>
    <row r="223" spans="1:27" x14ac:dyDescent="0.3">
      <c r="A223" s="104"/>
      <c r="B223" s="103"/>
      <c r="C223" s="138">
        <v>482904.31430000003</v>
      </c>
      <c r="D223" s="138">
        <v>9538132.8248999994</v>
      </c>
      <c r="E223" s="104"/>
      <c r="F223" s="132"/>
      <c r="G223" s="132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09"/>
    </row>
    <row r="224" spans="1:27" x14ac:dyDescent="0.3">
      <c r="A224" s="101"/>
      <c r="B224" s="100"/>
      <c r="C224" s="137">
        <v>482556.41869999998</v>
      </c>
      <c r="D224" s="137">
        <v>9537988.4309999999</v>
      </c>
      <c r="E224" s="101"/>
      <c r="F224" s="130"/>
      <c r="G224" s="13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09"/>
    </row>
    <row r="225" spans="1:27" x14ac:dyDescent="0.3">
      <c r="A225" s="116" t="s">
        <v>102</v>
      </c>
      <c r="B225" s="103" t="s">
        <v>98</v>
      </c>
      <c r="C225" s="136">
        <v>482199.22930000001</v>
      </c>
      <c r="D225" s="136">
        <v>9540567.9338000007</v>
      </c>
      <c r="E225" s="104" t="s">
        <v>22</v>
      </c>
      <c r="F225" s="132" t="s">
        <v>125</v>
      </c>
      <c r="G225" s="132">
        <v>1000</v>
      </c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09"/>
    </row>
    <row r="226" spans="1:27" x14ac:dyDescent="0.3">
      <c r="A226" s="116"/>
      <c r="B226" s="103"/>
      <c r="C226" s="136">
        <v>481939.78889999999</v>
      </c>
      <c r="D226" s="136">
        <v>9540499.7785</v>
      </c>
      <c r="E226" s="104"/>
      <c r="F226" s="132"/>
      <c r="G226" s="132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09"/>
    </row>
    <row r="227" spans="1:27" x14ac:dyDescent="0.3">
      <c r="A227" s="116"/>
      <c r="B227" s="103"/>
      <c r="C227" s="136">
        <v>481850.38419999997</v>
      </c>
      <c r="D227" s="136">
        <v>9540438.3607000001</v>
      </c>
      <c r="E227" s="104"/>
      <c r="F227" s="132"/>
      <c r="G227" s="132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09"/>
    </row>
    <row r="228" spans="1:27" x14ac:dyDescent="0.3">
      <c r="A228" s="116"/>
      <c r="B228" s="103"/>
      <c r="C228" s="136">
        <v>482209.9363</v>
      </c>
      <c r="D228" s="136">
        <v>9539348.5243999995</v>
      </c>
      <c r="E228" s="104"/>
      <c r="F228" s="132"/>
      <c r="G228" s="132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09"/>
    </row>
    <row r="229" spans="1:27" x14ac:dyDescent="0.3">
      <c r="A229" s="116"/>
      <c r="B229" s="103"/>
      <c r="C229" s="136">
        <v>482025.06569999998</v>
      </c>
      <c r="D229" s="136">
        <v>9539238.7160999998</v>
      </c>
      <c r="E229" s="104"/>
      <c r="F229" s="132"/>
      <c r="G229" s="132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09"/>
    </row>
    <row r="230" spans="1:27" x14ac:dyDescent="0.3">
      <c r="A230" s="107" t="s">
        <v>102</v>
      </c>
      <c r="B230" s="106" t="s">
        <v>59</v>
      </c>
      <c r="C230" s="135">
        <v>482601.01299999998</v>
      </c>
      <c r="D230" s="135">
        <v>9539129.2407000009</v>
      </c>
      <c r="E230" s="107" t="s">
        <v>22</v>
      </c>
      <c r="F230" s="134" t="s">
        <v>125</v>
      </c>
      <c r="G230" s="134">
        <v>500</v>
      </c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09"/>
    </row>
    <row r="231" spans="1:27" x14ac:dyDescent="0.3">
      <c r="A231" s="104"/>
      <c r="B231" s="103"/>
      <c r="C231" s="133">
        <v>482351.56959999999</v>
      </c>
      <c r="D231" s="133">
        <v>9538852.1494999994</v>
      </c>
      <c r="E231" s="104"/>
      <c r="F231" s="132"/>
      <c r="G231" s="132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09"/>
    </row>
    <row r="232" spans="1:27" x14ac:dyDescent="0.3">
      <c r="A232" s="101"/>
      <c r="B232" s="100"/>
      <c r="C232" s="131">
        <v>481623.40169999999</v>
      </c>
      <c r="D232" s="131">
        <v>9538324.9460000005</v>
      </c>
      <c r="E232" s="101"/>
      <c r="F232" s="130"/>
      <c r="G232" s="13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09"/>
    </row>
    <row r="233" spans="1:27" x14ac:dyDescent="0.3">
      <c r="A233" s="117">
        <v>44783</v>
      </c>
      <c r="B233" s="103" t="s">
        <v>86</v>
      </c>
      <c r="C233" s="129">
        <v>481988.92290000001</v>
      </c>
      <c r="D233" s="129">
        <v>9539128.5870999992</v>
      </c>
      <c r="E233" s="104" t="s">
        <v>22</v>
      </c>
      <c r="F233" s="98" t="s">
        <v>124</v>
      </c>
      <c r="G233" s="98">
        <v>1000</v>
      </c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09"/>
    </row>
    <row r="234" spans="1:27" x14ac:dyDescent="0.3">
      <c r="A234" s="116"/>
      <c r="B234" s="103"/>
      <c r="C234" s="129">
        <v>481960.13410000002</v>
      </c>
      <c r="D234" s="129">
        <v>9539087.8714000005</v>
      </c>
      <c r="E234" s="104"/>
      <c r="F234" s="98"/>
      <c r="G234" s="98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09"/>
    </row>
    <row r="235" spans="1:27" x14ac:dyDescent="0.3">
      <c r="A235" s="116"/>
      <c r="B235" s="103"/>
      <c r="C235" s="129">
        <v>481934.05330000003</v>
      </c>
      <c r="D235" s="129">
        <v>9539049.1071000006</v>
      </c>
      <c r="E235" s="104"/>
      <c r="F235" s="98"/>
      <c r="G235" s="98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09"/>
    </row>
    <row r="236" spans="1:27" x14ac:dyDescent="0.3">
      <c r="A236" s="116"/>
      <c r="B236" s="103"/>
      <c r="C236" s="129">
        <v>481479.45020000002</v>
      </c>
      <c r="D236" s="129">
        <v>9538333.7025000006</v>
      </c>
      <c r="E236" s="104"/>
      <c r="F236" s="98"/>
      <c r="G236" s="98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09"/>
    </row>
    <row r="237" spans="1:27" x14ac:dyDescent="0.3">
      <c r="A237" s="114">
        <v>44783</v>
      </c>
      <c r="B237" s="106" t="s">
        <v>87</v>
      </c>
      <c r="C237" s="128">
        <v>483160.30300000001</v>
      </c>
      <c r="D237" s="128">
        <v>9538585.9134999998</v>
      </c>
      <c r="E237" s="107" t="s">
        <v>22</v>
      </c>
      <c r="F237" s="105" t="s">
        <v>124</v>
      </c>
      <c r="G237" s="105">
        <v>1000</v>
      </c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09"/>
    </row>
    <row r="238" spans="1:27" x14ac:dyDescent="0.3">
      <c r="A238" s="104"/>
      <c r="B238" s="103"/>
      <c r="C238" s="127">
        <v>483103.9031</v>
      </c>
      <c r="D238" s="127">
        <v>9538499.0691999998</v>
      </c>
      <c r="E238" s="104"/>
      <c r="F238" s="98"/>
      <c r="G238" s="98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09"/>
    </row>
    <row r="239" spans="1:27" x14ac:dyDescent="0.3">
      <c r="A239" s="104"/>
      <c r="B239" s="103"/>
      <c r="C239" s="127">
        <v>482946.66139999998</v>
      </c>
      <c r="D239" s="127">
        <v>9538287.3899000008</v>
      </c>
      <c r="E239" s="104"/>
      <c r="F239" s="98"/>
      <c r="G239" s="98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09"/>
    </row>
    <row r="240" spans="1:27" x14ac:dyDescent="0.3">
      <c r="A240" s="104"/>
      <c r="B240" s="103"/>
      <c r="C240" s="127">
        <v>482895.6201</v>
      </c>
      <c r="D240" s="127">
        <v>9538215.4649999999</v>
      </c>
      <c r="E240" s="104"/>
      <c r="F240" s="98"/>
      <c r="G240" s="98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09"/>
    </row>
    <row r="241" spans="1:27" x14ac:dyDescent="0.3">
      <c r="A241" s="101"/>
      <c r="B241" s="100"/>
      <c r="C241" s="126">
        <v>482806.92920000001</v>
      </c>
      <c r="D241" s="126">
        <v>9538114.9509999994</v>
      </c>
      <c r="E241" s="101"/>
      <c r="F241" s="99"/>
      <c r="G241" s="99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09"/>
    </row>
    <row r="242" spans="1:27" x14ac:dyDescent="0.3">
      <c r="A242" s="117">
        <v>44783</v>
      </c>
      <c r="B242" s="103" t="s">
        <v>88</v>
      </c>
      <c r="C242" s="125">
        <v>482283.24430000002</v>
      </c>
      <c r="D242" s="125">
        <v>9539504.7836000007</v>
      </c>
      <c r="E242" s="104" t="s">
        <v>22</v>
      </c>
      <c r="F242" s="98" t="s">
        <v>124</v>
      </c>
      <c r="G242" s="98">
        <v>1000</v>
      </c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09"/>
    </row>
    <row r="243" spans="1:27" x14ac:dyDescent="0.3">
      <c r="A243" s="116"/>
      <c r="B243" s="103"/>
      <c r="C243" s="125">
        <v>482208.45289999997</v>
      </c>
      <c r="D243" s="125">
        <v>9539437.1345000006</v>
      </c>
      <c r="E243" s="104"/>
      <c r="F243" s="98"/>
      <c r="G243" s="98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09"/>
    </row>
    <row r="244" spans="1:27" x14ac:dyDescent="0.3">
      <c r="A244" s="116"/>
      <c r="B244" s="103"/>
      <c r="C244" s="125">
        <v>481941.55810000002</v>
      </c>
      <c r="D244" s="125">
        <v>9539257.4265999999</v>
      </c>
      <c r="E244" s="104"/>
      <c r="F244" s="98"/>
      <c r="G244" s="98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09"/>
    </row>
    <row r="245" spans="1:27" x14ac:dyDescent="0.3">
      <c r="A245" s="114">
        <v>44844</v>
      </c>
      <c r="B245" s="106" t="s">
        <v>60</v>
      </c>
      <c r="C245" s="124">
        <v>482797.25280000002</v>
      </c>
      <c r="D245" s="124">
        <v>9539229.5501000006</v>
      </c>
      <c r="E245" s="107" t="s">
        <v>101</v>
      </c>
      <c r="F245" s="105" t="s">
        <v>124</v>
      </c>
      <c r="G245" s="105">
        <v>500</v>
      </c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09"/>
    </row>
    <row r="246" spans="1:27" x14ac:dyDescent="0.3">
      <c r="A246" s="104"/>
      <c r="B246" s="103"/>
      <c r="C246" s="123">
        <v>482710.78710000002</v>
      </c>
      <c r="D246" s="123">
        <v>9539238.7436999995</v>
      </c>
      <c r="E246" s="104"/>
      <c r="F246" s="98"/>
      <c r="G246" s="98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09"/>
    </row>
    <row r="247" spans="1:27" x14ac:dyDescent="0.3">
      <c r="A247" s="104"/>
      <c r="B247" s="103"/>
      <c r="C247" s="123">
        <v>482632.04430000001</v>
      </c>
      <c r="D247" s="123">
        <v>9539218.5439999998</v>
      </c>
      <c r="E247" s="104"/>
      <c r="F247" s="98"/>
      <c r="G247" s="98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09"/>
    </row>
    <row r="248" spans="1:27" x14ac:dyDescent="0.3">
      <c r="A248" s="104"/>
      <c r="B248" s="103"/>
      <c r="C248" s="123">
        <v>482503.78649999999</v>
      </c>
      <c r="D248" s="123">
        <v>9539253.4357999992</v>
      </c>
      <c r="E248" s="104"/>
      <c r="F248" s="98"/>
      <c r="G248" s="98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09"/>
    </row>
    <row r="249" spans="1:27" x14ac:dyDescent="0.3">
      <c r="A249" s="104"/>
      <c r="B249" s="103"/>
      <c r="C249" s="123">
        <v>482230.80550000002</v>
      </c>
      <c r="D249" s="123">
        <v>9539313.3515000008</v>
      </c>
      <c r="E249" s="104"/>
      <c r="F249" s="98"/>
      <c r="G249" s="98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09"/>
    </row>
    <row r="250" spans="1:27" x14ac:dyDescent="0.3">
      <c r="A250" s="104"/>
      <c r="B250" s="103"/>
      <c r="C250" s="123">
        <v>482165.5405</v>
      </c>
      <c r="D250" s="123">
        <v>9539275.5086000003</v>
      </c>
      <c r="E250" s="104"/>
      <c r="F250" s="98"/>
      <c r="G250" s="98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09"/>
    </row>
    <row r="251" spans="1:27" x14ac:dyDescent="0.3">
      <c r="A251" s="101"/>
      <c r="B251" s="100"/>
      <c r="C251" s="122">
        <v>481661.16340000002</v>
      </c>
      <c r="D251" s="122">
        <v>9539387.3532999996</v>
      </c>
      <c r="E251" s="101"/>
      <c r="F251" s="99"/>
      <c r="G251" s="99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09"/>
    </row>
    <row r="252" spans="1:27" x14ac:dyDescent="0.3">
      <c r="A252" s="117">
        <v>44875</v>
      </c>
      <c r="B252" s="103" t="s">
        <v>61</v>
      </c>
      <c r="C252" s="121">
        <v>482578.80859999999</v>
      </c>
      <c r="D252" s="121">
        <v>9539433.102</v>
      </c>
      <c r="E252" s="104" t="s">
        <v>22</v>
      </c>
      <c r="F252" s="98" t="s">
        <v>124</v>
      </c>
      <c r="G252" s="105">
        <v>500</v>
      </c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09"/>
    </row>
    <row r="253" spans="1:27" x14ac:dyDescent="0.3">
      <c r="A253" s="116"/>
      <c r="B253" s="103"/>
      <c r="C253" s="121">
        <v>482520.02149999997</v>
      </c>
      <c r="D253" s="121">
        <v>9539270.7946000006</v>
      </c>
      <c r="E253" s="104"/>
      <c r="F253" s="98"/>
      <c r="G253" s="98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09"/>
    </row>
    <row r="254" spans="1:27" x14ac:dyDescent="0.3">
      <c r="A254" s="116"/>
      <c r="B254" s="103"/>
      <c r="C254" s="121">
        <v>482500.32189999998</v>
      </c>
      <c r="D254" s="121">
        <v>9539218.0562999994</v>
      </c>
      <c r="E254" s="104"/>
      <c r="F254" s="98"/>
      <c r="G254" s="98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09"/>
    </row>
    <row r="255" spans="1:27" x14ac:dyDescent="0.3">
      <c r="A255" s="116"/>
      <c r="B255" s="103"/>
      <c r="C255" s="121">
        <v>482447.23759999999</v>
      </c>
      <c r="D255" s="121">
        <v>9539117.7105</v>
      </c>
      <c r="E255" s="104"/>
      <c r="F255" s="98"/>
      <c r="G255" s="98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09"/>
    </row>
    <row r="256" spans="1:27" x14ac:dyDescent="0.3">
      <c r="A256" s="116"/>
      <c r="B256" s="103"/>
      <c r="C256" s="121">
        <v>482456.86680000002</v>
      </c>
      <c r="D256" s="121">
        <v>9539042.4373000003</v>
      </c>
      <c r="E256" s="104"/>
      <c r="F256" s="98"/>
      <c r="G256" s="98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09"/>
    </row>
    <row r="257" spans="1:27" x14ac:dyDescent="0.3">
      <c r="A257" s="116"/>
      <c r="B257" s="103"/>
      <c r="C257" s="121">
        <v>482372.85369999998</v>
      </c>
      <c r="D257" s="121">
        <v>9539041.9035</v>
      </c>
      <c r="E257" s="104"/>
      <c r="F257" s="98"/>
      <c r="G257" s="98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09"/>
    </row>
    <row r="258" spans="1:27" x14ac:dyDescent="0.3">
      <c r="A258" s="116"/>
      <c r="B258" s="103"/>
      <c r="C258" s="121">
        <v>480671.31069999997</v>
      </c>
      <c r="D258" s="121">
        <v>9539974.1030999999</v>
      </c>
      <c r="E258" s="104"/>
      <c r="F258" s="98"/>
      <c r="G258" s="99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09"/>
    </row>
    <row r="259" spans="1:27" x14ac:dyDescent="0.3">
      <c r="A259" s="114">
        <v>44905</v>
      </c>
      <c r="B259" s="106" t="s">
        <v>62</v>
      </c>
      <c r="C259" s="120">
        <v>482902.4276</v>
      </c>
      <c r="D259" s="120">
        <v>9538881.4596999995</v>
      </c>
      <c r="E259" s="107" t="s">
        <v>100</v>
      </c>
      <c r="F259" s="105" t="s">
        <v>124</v>
      </c>
      <c r="G259" s="105">
        <v>500</v>
      </c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09"/>
    </row>
    <row r="260" spans="1:27" x14ac:dyDescent="0.3">
      <c r="A260" s="104"/>
      <c r="B260" s="103"/>
      <c r="C260" s="119">
        <v>482648.17709999997</v>
      </c>
      <c r="D260" s="119">
        <v>9538718.7204999998</v>
      </c>
      <c r="E260" s="104"/>
      <c r="F260" s="98"/>
      <c r="G260" s="98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09"/>
    </row>
    <row r="261" spans="1:27" x14ac:dyDescent="0.3">
      <c r="A261" s="104"/>
      <c r="B261" s="103"/>
      <c r="C261" s="119">
        <v>482398.81359999999</v>
      </c>
      <c r="D261" s="119">
        <v>9538546.7061999999</v>
      </c>
      <c r="E261" s="104"/>
      <c r="F261" s="98"/>
      <c r="G261" s="98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09"/>
    </row>
    <row r="262" spans="1:27" x14ac:dyDescent="0.3">
      <c r="A262" s="104"/>
      <c r="B262" s="103"/>
      <c r="C262" s="119">
        <v>481910.24310000002</v>
      </c>
      <c r="D262" s="119">
        <v>9538940.3969000001</v>
      </c>
      <c r="E262" s="104"/>
      <c r="F262" s="98"/>
      <c r="G262" s="98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09"/>
    </row>
    <row r="263" spans="1:27" x14ac:dyDescent="0.3">
      <c r="A263" s="104"/>
      <c r="B263" s="103"/>
      <c r="C263" s="119">
        <v>481884.50109999999</v>
      </c>
      <c r="D263" s="119">
        <v>9539108.4701000005</v>
      </c>
      <c r="E263" s="104"/>
      <c r="F263" s="98"/>
      <c r="G263" s="98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09"/>
    </row>
    <row r="264" spans="1:27" x14ac:dyDescent="0.3">
      <c r="A264" s="104"/>
      <c r="B264" s="103"/>
      <c r="C264" s="119">
        <v>481449.20919999998</v>
      </c>
      <c r="D264" s="119">
        <v>9539379.6732999999</v>
      </c>
      <c r="E264" s="104"/>
      <c r="F264" s="98"/>
      <c r="G264" s="98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09"/>
    </row>
    <row r="265" spans="1:27" x14ac:dyDescent="0.3">
      <c r="A265" s="104"/>
      <c r="B265" s="103"/>
      <c r="C265" s="119">
        <v>481648.54060000001</v>
      </c>
      <c r="D265" s="119">
        <v>9539454.1591999996</v>
      </c>
      <c r="E265" s="104"/>
      <c r="F265" s="98"/>
      <c r="G265" s="98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09"/>
    </row>
    <row r="266" spans="1:27" x14ac:dyDescent="0.3">
      <c r="A266" s="101"/>
      <c r="B266" s="100"/>
      <c r="C266" s="118">
        <v>481503.89250000002</v>
      </c>
      <c r="D266" s="118">
        <v>9539718.5859999992</v>
      </c>
      <c r="E266" s="101"/>
      <c r="F266" s="99"/>
      <c r="G266" s="99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09"/>
    </row>
    <row r="267" spans="1:27" x14ac:dyDescent="0.3">
      <c r="A267" s="117">
        <v>44905</v>
      </c>
      <c r="B267" s="103" t="s">
        <v>89</v>
      </c>
      <c r="C267" s="115">
        <v>482701.57890000002</v>
      </c>
      <c r="D267" s="115">
        <v>9538626.0040000007</v>
      </c>
      <c r="E267" s="104" t="s">
        <v>22</v>
      </c>
      <c r="F267" s="98" t="s">
        <v>124</v>
      </c>
      <c r="G267" s="98">
        <v>1000</v>
      </c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09"/>
    </row>
    <row r="268" spans="1:27" x14ac:dyDescent="0.3">
      <c r="A268" s="116"/>
      <c r="B268" s="103"/>
      <c r="C268" s="115">
        <v>482247.27439999999</v>
      </c>
      <c r="D268" s="115">
        <v>9538239.4300999995</v>
      </c>
      <c r="E268" s="104"/>
      <c r="F268" s="98"/>
      <c r="G268" s="98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09"/>
    </row>
    <row r="269" spans="1:27" x14ac:dyDescent="0.3">
      <c r="A269" s="116"/>
      <c r="B269" s="103"/>
      <c r="C269" s="115">
        <v>482186.9866</v>
      </c>
      <c r="D269" s="115">
        <v>9538213.2115000002</v>
      </c>
      <c r="E269" s="104"/>
      <c r="F269" s="98"/>
      <c r="G269" s="98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09"/>
    </row>
    <row r="270" spans="1:27" x14ac:dyDescent="0.3">
      <c r="A270" s="116"/>
      <c r="B270" s="103"/>
      <c r="C270" s="115">
        <v>481893.54570000002</v>
      </c>
      <c r="D270" s="115">
        <v>9537738.7949999999</v>
      </c>
      <c r="E270" s="104"/>
      <c r="F270" s="98"/>
      <c r="G270" s="98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09"/>
    </row>
    <row r="271" spans="1:27" x14ac:dyDescent="0.3">
      <c r="A271" s="114">
        <v>44905</v>
      </c>
      <c r="B271" s="106" t="s">
        <v>90</v>
      </c>
      <c r="C271" s="113">
        <v>482505.21110000001</v>
      </c>
      <c r="D271" s="113">
        <v>9539589.6721999999</v>
      </c>
      <c r="E271" s="107" t="s">
        <v>22</v>
      </c>
      <c r="F271" s="105" t="s">
        <v>124</v>
      </c>
      <c r="G271" s="105">
        <v>1000</v>
      </c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09"/>
    </row>
    <row r="272" spans="1:27" x14ac:dyDescent="0.3">
      <c r="A272" s="104"/>
      <c r="B272" s="103"/>
      <c r="C272" s="112">
        <v>482407.77850000001</v>
      </c>
      <c r="D272" s="112">
        <v>9539520.9992999993</v>
      </c>
      <c r="E272" s="104"/>
      <c r="F272" s="98"/>
      <c r="G272" s="98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09"/>
    </row>
    <row r="273" spans="1:27" x14ac:dyDescent="0.3">
      <c r="A273" s="104"/>
      <c r="B273" s="103"/>
      <c r="C273" s="112">
        <v>482309.52179999999</v>
      </c>
      <c r="D273" s="112">
        <v>9539442.3062999994</v>
      </c>
      <c r="E273" s="104"/>
      <c r="F273" s="98"/>
      <c r="G273" s="98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09"/>
    </row>
    <row r="274" spans="1:27" x14ac:dyDescent="0.3">
      <c r="A274" s="104"/>
      <c r="B274" s="103"/>
      <c r="C274" s="112">
        <v>482183.59240000002</v>
      </c>
      <c r="D274" s="112">
        <v>9539358.8707999997</v>
      </c>
      <c r="E274" s="104"/>
      <c r="F274" s="98"/>
      <c r="G274" s="98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09"/>
    </row>
    <row r="275" spans="1:27" x14ac:dyDescent="0.3">
      <c r="A275" s="104"/>
      <c r="B275" s="103"/>
      <c r="C275" s="112">
        <v>482094.65749999997</v>
      </c>
      <c r="D275" s="112">
        <v>9539267.9438000005</v>
      </c>
      <c r="E275" s="104"/>
      <c r="F275" s="98"/>
      <c r="G275" s="98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09"/>
    </row>
    <row r="276" spans="1:27" x14ac:dyDescent="0.3">
      <c r="A276" s="104"/>
      <c r="B276" s="103"/>
      <c r="C276" s="112">
        <v>481931.8885</v>
      </c>
      <c r="D276" s="112">
        <v>9539217.4235999994</v>
      </c>
      <c r="E276" s="104"/>
      <c r="F276" s="98"/>
      <c r="G276" s="98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09"/>
    </row>
    <row r="277" spans="1:27" x14ac:dyDescent="0.3">
      <c r="A277" s="101"/>
      <c r="B277" s="100"/>
      <c r="C277" s="111">
        <v>481554.71169999999</v>
      </c>
      <c r="D277" s="111">
        <v>9538942.8346999995</v>
      </c>
      <c r="E277" s="101"/>
      <c r="F277" s="99"/>
      <c r="G277" s="99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09"/>
    </row>
    <row r="278" spans="1:27" x14ac:dyDescent="0.3">
      <c r="A278" s="107" t="s">
        <v>99</v>
      </c>
      <c r="B278" s="106" t="s">
        <v>91</v>
      </c>
      <c r="C278" s="108">
        <v>483340.56270000001</v>
      </c>
      <c r="D278" s="108">
        <v>9538685.1385999992</v>
      </c>
      <c r="E278" s="107" t="s">
        <v>22</v>
      </c>
      <c r="F278" s="98" t="s">
        <v>124</v>
      </c>
      <c r="G278" s="98">
        <v>1000</v>
      </c>
    </row>
    <row r="279" spans="1:27" x14ac:dyDescent="0.3">
      <c r="A279" s="104"/>
      <c r="B279" s="103"/>
      <c r="C279">
        <v>483079.00699999998</v>
      </c>
      <c r="D279">
        <v>9538648.0792999994</v>
      </c>
      <c r="E279" s="104"/>
      <c r="F279" s="98"/>
      <c r="G279" s="98"/>
    </row>
    <row r="280" spans="1:27" x14ac:dyDescent="0.3">
      <c r="A280" s="104"/>
      <c r="B280" s="103"/>
      <c r="C280">
        <v>482850.37229999999</v>
      </c>
      <c r="D280">
        <v>9538461.4999000002</v>
      </c>
      <c r="E280" s="104"/>
      <c r="F280" s="98"/>
      <c r="G280" s="98"/>
    </row>
    <row r="281" spans="1:27" x14ac:dyDescent="0.3">
      <c r="A281" s="101"/>
      <c r="B281" s="100"/>
      <c r="C281" s="102">
        <v>482265.51919999998</v>
      </c>
      <c r="D281" s="102">
        <v>9538006.5363999996</v>
      </c>
      <c r="E281" s="101"/>
      <c r="F281" s="98"/>
      <c r="G281" s="98"/>
    </row>
  </sheetData>
  <mergeCells count="247">
    <mergeCell ref="G105:G110"/>
    <mergeCell ref="G111:G119"/>
    <mergeCell ref="G120:G125"/>
    <mergeCell ref="G126:G133"/>
    <mergeCell ref="G134:G139"/>
    <mergeCell ref="F27:F29"/>
    <mergeCell ref="G27:G29"/>
    <mergeCell ref="G259:G266"/>
    <mergeCell ref="G157:G159"/>
    <mergeCell ref="G160:G163"/>
    <mergeCell ref="G164:G166"/>
    <mergeCell ref="G167:G171"/>
    <mergeCell ref="G172:G175"/>
    <mergeCell ref="G176:G178"/>
    <mergeCell ref="G179:G184"/>
    <mergeCell ref="B27:B29"/>
    <mergeCell ref="A27:A29"/>
    <mergeCell ref="E27:E29"/>
    <mergeCell ref="G271:G277"/>
    <mergeCell ref="G278:G281"/>
    <mergeCell ref="G211:G217"/>
    <mergeCell ref="G218:G224"/>
    <mergeCell ref="G225:G229"/>
    <mergeCell ref="G230:G232"/>
    <mergeCell ref="G233:G236"/>
    <mergeCell ref="G237:G241"/>
    <mergeCell ref="G242:G244"/>
    <mergeCell ref="G245:G251"/>
    <mergeCell ref="G67:G72"/>
    <mergeCell ref="G73:G78"/>
    <mergeCell ref="G79:G93"/>
    <mergeCell ref="G94:G98"/>
    <mergeCell ref="G99:G101"/>
    <mergeCell ref="G267:G270"/>
    <mergeCell ref="G252:G258"/>
    <mergeCell ref="G185:G192"/>
    <mergeCell ref="G193:G210"/>
    <mergeCell ref="G102:G104"/>
    <mergeCell ref="G140:G142"/>
    <mergeCell ref="G143:G151"/>
    <mergeCell ref="G152:G156"/>
    <mergeCell ref="G48:G50"/>
    <mergeCell ref="G51:G54"/>
    <mergeCell ref="G55:G60"/>
    <mergeCell ref="G61:G66"/>
    <mergeCell ref="G16:G18"/>
    <mergeCell ref="G19:G22"/>
    <mergeCell ref="G23:G26"/>
    <mergeCell ref="G30:G40"/>
    <mergeCell ref="G41:G47"/>
    <mergeCell ref="G1:G2"/>
    <mergeCell ref="C1:D1"/>
    <mergeCell ref="J1:K1"/>
    <mergeCell ref="B3:B5"/>
    <mergeCell ref="B6:B15"/>
    <mergeCell ref="F3:F5"/>
    <mergeCell ref="F6:F15"/>
    <mergeCell ref="F1:F2"/>
    <mergeCell ref="G3:G5"/>
    <mergeCell ref="G6:G15"/>
    <mergeCell ref="B48:B50"/>
    <mergeCell ref="B51:B54"/>
    <mergeCell ref="B55:B60"/>
    <mergeCell ref="B61:B66"/>
    <mergeCell ref="B67:B72"/>
    <mergeCell ref="B16:B18"/>
    <mergeCell ref="B19:B22"/>
    <mergeCell ref="B23:B26"/>
    <mergeCell ref="B30:B40"/>
    <mergeCell ref="B41:B47"/>
    <mergeCell ref="B211:B217"/>
    <mergeCell ref="B218:B224"/>
    <mergeCell ref="B225:B229"/>
    <mergeCell ref="B73:B78"/>
    <mergeCell ref="B79:B93"/>
    <mergeCell ref="B94:B98"/>
    <mergeCell ref="B99:B101"/>
    <mergeCell ref="B102:B104"/>
    <mergeCell ref="B278:B281"/>
    <mergeCell ref="B230:B232"/>
    <mergeCell ref="B233:B236"/>
    <mergeCell ref="B237:B241"/>
    <mergeCell ref="B242:B244"/>
    <mergeCell ref="B245:B251"/>
    <mergeCell ref="B160:B163"/>
    <mergeCell ref="B105:B110"/>
    <mergeCell ref="B111:B119"/>
    <mergeCell ref="B120:B125"/>
    <mergeCell ref="B126:B133"/>
    <mergeCell ref="B134:B139"/>
    <mergeCell ref="B259:B266"/>
    <mergeCell ref="B267:B270"/>
    <mergeCell ref="B271:B277"/>
    <mergeCell ref="B164:B166"/>
    <mergeCell ref="B167:B171"/>
    <mergeCell ref="B172:B175"/>
    <mergeCell ref="B176:B178"/>
    <mergeCell ref="B179:B184"/>
    <mergeCell ref="B185:B192"/>
    <mergeCell ref="B193:B210"/>
    <mergeCell ref="A3:A5"/>
    <mergeCell ref="A6:A15"/>
    <mergeCell ref="A16:A18"/>
    <mergeCell ref="A19:A22"/>
    <mergeCell ref="A23:A26"/>
    <mergeCell ref="B252:B258"/>
    <mergeCell ref="B140:B142"/>
    <mergeCell ref="B143:B151"/>
    <mergeCell ref="B152:B156"/>
    <mergeCell ref="B157:B159"/>
    <mergeCell ref="A61:A66"/>
    <mergeCell ref="A67:A72"/>
    <mergeCell ref="A73:A78"/>
    <mergeCell ref="A79:A93"/>
    <mergeCell ref="A94:A98"/>
    <mergeCell ref="A30:A40"/>
    <mergeCell ref="A41:A47"/>
    <mergeCell ref="A48:A50"/>
    <mergeCell ref="A51:A54"/>
    <mergeCell ref="A55:A60"/>
    <mergeCell ref="A126:A133"/>
    <mergeCell ref="A134:A139"/>
    <mergeCell ref="A140:A142"/>
    <mergeCell ref="A143:A151"/>
    <mergeCell ref="A152:A156"/>
    <mergeCell ref="A99:A101"/>
    <mergeCell ref="A102:A104"/>
    <mergeCell ref="A105:A110"/>
    <mergeCell ref="A111:A119"/>
    <mergeCell ref="A120:A125"/>
    <mergeCell ref="A211:A217"/>
    <mergeCell ref="A157:A159"/>
    <mergeCell ref="A160:A163"/>
    <mergeCell ref="A164:A166"/>
    <mergeCell ref="A167:A171"/>
    <mergeCell ref="A172:A175"/>
    <mergeCell ref="A245:A251"/>
    <mergeCell ref="A252:A258"/>
    <mergeCell ref="A259:A266"/>
    <mergeCell ref="A267:A270"/>
    <mergeCell ref="A218:A224"/>
    <mergeCell ref="A225:A229"/>
    <mergeCell ref="A230:A232"/>
    <mergeCell ref="A233:A236"/>
    <mergeCell ref="A237:A241"/>
    <mergeCell ref="A242:A244"/>
    <mergeCell ref="A176:A178"/>
    <mergeCell ref="A179:A184"/>
    <mergeCell ref="A185:A192"/>
    <mergeCell ref="A193:A210"/>
    <mergeCell ref="A271:A277"/>
    <mergeCell ref="A278:A281"/>
    <mergeCell ref="B1:B2"/>
    <mergeCell ref="E41:E47"/>
    <mergeCell ref="E48:E50"/>
    <mergeCell ref="E51:E54"/>
    <mergeCell ref="E55:E60"/>
    <mergeCell ref="E61:E66"/>
    <mergeCell ref="E67:E72"/>
    <mergeCell ref="E3:E5"/>
    <mergeCell ref="E6:E15"/>
    <mergeCell ref="E16:E18"/>
    <mergeCell ref="E19:E22"/>
    <mergeCell ref="E23:E26"/>
    <mergeCell ref="E30:E40"/>
    <mergeCell ref="E105:E110"/>
    <mergeCell ref="E111:E119"/>
    <mergeCell ref="E120:E125"/>
    <mergeCell ref="E126:E133"/>
    <mergeCell ref="E134:E139"/>
    <mergeCell ref="E73:E78"/>
    <mergeCell ref="E79:E93"/>
    <mergeCell ref="E94:E98"/>
    <mergeCell ref="E99:E101"/>
    <mergeCell ref="E102:E104"/>
    <mergeCell ref="E259:E266"/>
    <mergeCell ref="E267:E270"/>
    <mergeCell ref="E271:E277"/>
    <mergeCell ref="E278:E281"/>
    <mergeCell ref="E230:E232"/>
    <mergeCell ref="E233:E236"/>
    <mergeCell ref="E237:E241"/>
    <mergeCell ref="E242:E244"/>
    <mergeCell ref="E245:E251"/>
    <mergeCell ref="E172:E175"/>
    <mergeCell ref="E176:E178"/>
    <mergeCell ref="E179:E184"/>
    <mergeCell ref="E140:E142"/>
    <mergeCell ref="E143:E151"/>
    <mergeCell ref="E152:E156"/>
    <mergeCell ref="E157:E159"/>
    <mergeCell ref="E160:E163"/>
    <mergeCell ref="E252:E258"/>
    <mergeCell ref="E185:E192"/>
    <mergeCell ref="E193:E210"/>
    <mergeCell ref="E211:E217"/>
    <mergeCell ref="E218:E224"/>
    <mergeCell ref="E225:E229"/>
    <mergeCell ref="A1:A2"/>
    <mergeCell ref="E1:E2"/>
    <mergeCell ref="E164:E166"/>
    <mergeCell ref="E167:E171"/>
    <mergeCell ref="F16:F18"/>
    <mergeCell ref="F19:F22"/>
    <mergeCell ref="F23:F26"/>
    <mergeCell ref="F30:F40"/>
    <mergeCell ref="F41:F47"/>
    <mergeCell ref="F73:F78"/>
    <mergeCell ref="F79:F93"/>
    <mergeCell ref="F94:F98"/>
    <mergeCell ref="F99:F101"/>
    <mergeCell ref="F102:F104"/>
    <mergeCell ref="F48:F50"/>
    <mergeCell ref="F51:F54"/>
    <mergeCell ref="F55:F60"/>
    <mergeCell ref="F61:F66"/>
    <mergeCell ref="F67:F72"/>
    <mergeCell ref="F140:F142"/>
    <mergeCell ref="F143:F151"/>
    <mergeCell ref="F152:F156"/>
    <mergeCell ref="F157:F159"/>
    <mergeCell ref="F160:F163"/>
    <mergeCell ref="F105:F110"/>
    <mergeCell ref="F111:F119"/>
    <mergeCell ref="F120:F125"/>
    <mergeCell ref="F126:F133"/>
    <mergeCell ref="F134:F139"/>
    <mergeCell ref="F185:F192"/>
    <mergeCell ref="F193:F210"/>
    <mergeCell ref="F211:F217"/>
    <mergeCell ref="F218:F224"/>
    <mergeCell ref="F225:F229"/>
    <mergeCell ref="F164:F166"/>
    <mergeCell ref="F167:F171"/>
    <mergeCell ref="F172:F175"/>
    <mergeCell ref="F176:F178"/>
    <mergeCell ref="F179:F184"/>
    <mergeCell ref="F252:F258"/>
    <mergeCell ref="F259:F266"/>
    <mergeCell ref="F267:F270"/>
    <mergeCell ref="F271:F277"/>
    <mergeCell ref="F278:F281"/>
    <mergeCell ref="F230:F232"/>
    <mergeCell ref="F233:F236"/>
    <mergeCell ref="F237:F241"/>
    <mergeCell ref="F242:F244"/>
    <mergeCell ref="F245:F251"/>
  </mergeCells>
  <dataValidations count="2">
    <dataValidation type="list" allowBlank="1" showInputMessage="1" showErrorMessage="1" errorTitle="Atención:" error="Introduce CON MAYÚSCULAS uno de estos dos valores:_x000a_- N, si las coordenadas a convertir están en el hemisferio Norte._x000a_- S, si las coordenadas a convertir están en el hemisferio Sur." sqref="K3" xr:uid="{BB4EACCC-BB49-4DD2-BDC1-EF2FED66A3BD}">
      <formula1>"N,S"</formula1>
    </dataValidation>
    <dataValidation type="whole" allowBlank="1" showInputMessage="1" showErrorMessage="1" errorTitle="Atención:" error="El Huso o Zona UTM debe ser un valor entero comprendido entre el 1 y el 60." sqref="K2" xr:uid="{529AE10A-C871-4F0A-BECC-B86BD4156D1F}">
      <formula1>1</formula1>
      <formula2>60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</vt:lpstr>
      <vt:lpstr>Trajectories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Galan</dc:creator>
  <cp:lastModifiedBy>Annette Galan</cp:lastModifiedBy>
  <dcterms:created xsi:type="dcterms:W3CDTF">2024-12-18T22:59:00Z</dcterms:created>
  <dcterms:modified xsi:type="dcterms:W3CDTF">2024-12-18T23:08:53Z</dcterms:modified>
</cp:coreProperties>
</file>